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td_FU\Горохова\ИСПОЛНЕНИЕ БЮДЖЕТА ПО КВАРТАЛАМ\2026г\1 полуг\КСП\"/>
    </mc:Choice>
  </mc:AlternateContent>
  <xr:revisionPtr revIDLastSave="0" documentId="13_ncr:1_{3D07965B-D77F-494D-8974-A91102624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олуг" sheetId="1" r:id="rId1"/>
  </sheets>
  <definedNames>
    <definedName name="_xlnm.Print_Area" localSheetId="0">'1 полуг'!$A$1:$H$208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5" i="1" l="1"/>
  <c r="G205" i="1"/>
  <c r="F205" i="1"/>
  <c r="E205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H130" i="1"/>
  <c r="G130" i="1"/>
  <c r="H129" i="1"/>
  <c r="G129" i="1"/>
  <c r="H128" i="1"/>
  <c r="G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H31" i="1"/>
  <c r="G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</calcChain>
</file>

<file path=xl/sharedStrings.xml><?xml version="1.0" encoding="utf-8"?>
<sst xmlns="http://schemas.openxmlformats.org/spreadsheetml/2006/main" count="244" uniqueCount="210">
  <si>
    <t>Наименование показателя</t>
  </si>
  <si>
    <t>1</t>
  </si>
  <si>
    <t>Доходы бюджета - всего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</si>
  <si>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</si>
  <si>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</si>
  <si>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</si>
  <si>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</si>
  <si>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</si>
  <si>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</si>
  <si>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</si>
  <si>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</si>
  <si>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</si>
  <si>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</si>
  <si>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</si>
  <si>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</si>
  <si>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</si>
  <si>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</si>
  <si>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</si>
  <si>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</si>
  <si>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</si>
  <si>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</si>
  <si>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</si>
  <si>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</si>
  <si>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</si>
  <si>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</si>
  <si>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</si>
  <si>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</si>
  <si>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</si>
  <si>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</si>
  <si>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</si>
  <si>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</si>
  <si>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</si>
  <si>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</si>
  <si>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</si>
  <si>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</si>
  <si>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</si>
  <si>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</si>
  <si>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</si>
  <si>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</si>
  <si>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</si>
  <si>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</si>
  <si>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</si>
  <si>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</si>
  <si>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</si>
  <si>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</si>
  <si>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</si>
  <si>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</si>
  <si>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</si>
  <si>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</si>
  <si>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</si>
  <si>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</si>
  <si>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</si>
  <si>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</si>
  <si>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</si>
  <si>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</si>
  <si>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</si>
  <si>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</si>
  <si>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- найм жилья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</si>
  <si>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- плата за размещение объектов на землях или земельных участках, находящихся в муниципальной собственности, или собственность на которые не разграничена, расположенных в границах городских округов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</si>
  <si>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</si>
  <si>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- плата за размещение нестационарных объектов торговли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</si>
  <si>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разграничена-оплата по договору на установку и эксплуатацию рекламных конструкций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</si>
  <si>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</si>
  <si>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</si>
  <si>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</si>
  <si>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</si>
  <si>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</si>
  <si>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ДОХОДЫ ОТ ОКАЗАНИЯ ПЛАТНЫХ УСЛУГ И КОМПЕНСАЦИИ ЗАТРАТ ГОСУДАРСТВА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</si>
  <si>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</si>
  <si>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Прочие доходы от компенсации затрат бюджетов городских округов</t>
  </si>
  <si>
    <t>Прочие доходы от компенсации затрат бюджетов городских округов – возврат дебиторской задолженности МУП «Зеленый город»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</si>
  <si>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</si>
  <si>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</si>
  <si>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</si>
  <si>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</si>
  <si>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</si>
  <si>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</si>
  <si>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</si>
  <si>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</si>
  <si>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</si>
  <si>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</si>
  <si>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</si>
  <si>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</si>
  <si>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</si>
  <si>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</si>
  <si>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</si>
  <si>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ПРОЧИЕ НЕНАЛОГОВЫЕ ДОХОДЫ</t>
  </si>
  <si>
    <t>Прочие неналоговые доходы</t>
  </si>
  <si>
    <t>Прочие неналоговые доходы бюджетов городских округов</t>
  </si>
  <si>
    <t>Прочие неналоговые доходы  бюджетов городских округов – плата за вырубку зеленых насаждений</t>
  </si>
  <si>
    <t>Прочие неналоговые доходы бюджетов городских округов-неосновательное обогащение при использовании земельных участков</t>
  </si>
  <si>
    <t>Прочие неналоговые доходы бюджетов городских округов – плата за оформление созданных семейных (родовых) захоронений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</si>
  <si>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</si>
  <si>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</si>
  <si>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</si>
  <si>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</si>
  <si>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</si>
  <si>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</si>
  <si>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реализацию мероприятий по обеспечению жильем молодых семей</t>
  </si>
  <si>
    <t>Субсидии бюджетам городских округов на поддержку отрасли культуры</t>
  </si>
  <si>
    <t>Субсидии бюджетам городских округов на реализацию программ формирования современной городской среды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</si>
  <si>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</si>
  <si>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</si>
  <si>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</si>
  <si>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</si>
  <si>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</si>
  <si>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</si>
  <si>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Единая субвенция бюджетам городских округов из бюджета субъекта Российской Федерации</t>
  </si>
  <si>
    <t>Прочие субвенции бюджетам городских округов</t>
  </si>
  <si>
    <t>Иные межбюджетные трансферты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</si>
  <si>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</si>
  <si>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</si>
  <si>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</si>
  <si>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</si>
  <si>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</si>
  <si>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</si>
  <si>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</si>
  <si>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</si>
  <si>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</si>
  <si>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</si>
  <si>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</si>
  <si>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</si>
  <si>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Расходы бюджета - всего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</si>
  <si>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</si>
  <si>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</si>
  <si>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</si>
  <si>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</si>
  <si>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</si>
  <si>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</si>
  <si>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</si>
  <si>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</si>
  <si>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</si>
  <si>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</si>
  <si>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</si>
  <si>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</si>
  <si>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</si>
  <si>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</si>
  <si>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</si>
  <si>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</si>
  <si>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</si>
  <si>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</si>
  <si>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</si>
  <si>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</si>
  <si>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</si>
  <si>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</si>
  <si>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</si>
  <si>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</si>
  <si>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</si>
  <si>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</si>
  <si>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</si>
  <si>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</si>
  <si>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</si>
  <si>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</si>
  <si>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</si>
  <si>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</si>
  <si>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</si>
  <si>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</si>
  <si>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</si>
  <si>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</si>
  <si>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</si>
  <si>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</si>
  <si>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</si>
  <si>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</si>
  <si>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</si>
  <si>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</si>
  <si>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</si>
  <si>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</si>
  <si>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</si>
  <si>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</si>
  <si>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</si>
  <si>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Источники финансирования дефицита бюджета - всего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</si>
  <si>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</si>
  <si>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</si>
  <si>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</si>
  <si>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</si>
  <si>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</si>
  <si>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</si>
  <si>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</si>
  <si>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</si>
  <si>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</si>
  <si>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</si>
  <si>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</si>
  <si>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</si>
  <si>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</si>
  <si>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</si>
  <si>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</si>
  <si>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НАЛОГОВЫЕ И НЕНАЛОГОВЫЕ ДОХОДЫ</t>
  </si>
  <si>
    <t>Утвержденный план на 2026год</t>
  </si>
  <si>
    <t>Уточненный план на 2026год</t>
  </si>
  <si>
    <t>Исполнение (%)</t>
  </si>
  <si>
    <t>Отклонение (+,-)</t>
  </si>
  <si>
    <t>к утвержден-ному плану</t>
  </si>
  <si>
    <t>к уточнен-ному плану</t>
  </si>
  <si>
    <t>Исполнено за 1 полугодие 2026года</t>
  </si>
  <si>
    <t> </t>
  </si>
  <si>
    <t>Утвержден</t>
  </si>
  <si>
    <t xml:space="preserve">постановлением Администрации </t>
  </si>
  <si>
    <t>Павлово-Посадского городского округа</t>
  </si>
  <si>
    <t>Московской области</t>
  </si>
  <si>
    <t>Отчет об исполнении бюджета Павлово-Посадского городского округа  Московской области</t>
  </si>
  <si>
    <t>тыс. руб.</t>
  </si>
  <si>
    <t>за 1 полугодие 2026 года</t>
  </si>
  <si>
    <t>Общегосударственные вопросы</t>
  </si>
  <si>
    <t>0</t>
  </si>
  <si>
    <t>Кредиты кредитных организаций в валюте Российской Федерации</t>
  </si>
  <si>
    <t>Справочно:</t>
  </si>
  <si>
    <t>Оплата труда (КВР 111,119,121,129)</t>
  </si>
  <si>
    <t xml:space="preserve">И.о.начальника финансового управления  </t>
  </si>
  <si>
    <t>И.С. Зотова</t>
  </si>
  <si>
    <r>
      <t xml:space="preserve">от  </t>
    </r>
    <r>
      <rPr>
        <u/>
        <sz val="12"/>
        <rFont val="Arial"/>
        <family val="2"/>
        <charset val="204"/>
      </rPr>
      <t>16.07.2026</t>
    </r>
    <r>
      <rPr>
        <sz val="12"/>
        <rFont val="Arial"/>
        <family val="2"/>
        <charset val="204"/>
      </rPr>
      <t xml:space="preserve">  № </t>
    </r>
    <r>
      <rPr>
        <u/>
        <sz val="12"/>
        <rFont val="Arial"/>
        <family val="2"/>
        <charset val="204"/>
      </rPr>
      <t>1393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</si>
</sst>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5]#,##0,;[&lt;=-5]\-#,##0,;#,##0"/>
    <numFmt numFmtId="165" formatCode="[&gt;=500]#,##0,;[Red][&lt;=-500]\-#,##0,;#,##0,"/>
    <numFmt numFmtId="166" formatCode="0.0"/>
  </numFmts>
  <fonts count="8" x14ac:knownFonts="1">
    <font>
      <sz val="11"/>
      <color indexed="8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2" borderId="0" xfId="0" applyFont="1" applyFill="1"/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/>
    <xf numFmtId="0" fontId="2" fillId="2" borderId="0" xfId="0" applyFont="1" applyFill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8"/>
  <sheetViews>
    <sheetView tabSelected="1" zoomScale="85" zoomScaleNormal="85" workbookViewId="0"/>
  </sheetViews>
  <sheetFormatPr defaultRowHeight="15" x14ac:dyDescent="0.2"/>
  <cols>
    <col min="1" max="1" width="71.42578125" style="27" customWidth="1"/>
    <col min="2" max="2" width="19" style="28" customWidth="1"/>
    <col min="3" max="3" width="19.140625" style="28" customWidth="1"/>
    <col min="4" max="4" width="17.7109375" style="28" customWidth="1"/>
    <col min="5" max="5" width="16.140625" style="19" customWidth="1"/>
    <col min="6" max="6" width="16.28515625" style="19" customWidth="1"/>
    <col min="7" max="8" width="16.5703125" style="19" customWidth="1"/>
    <col min="9" max="16384" width="9.140625" style="19"/>
  </cols>
  <sheetData>
    <row r="1" spans="1:14" s="1" customFormat="1" x14ac:dyDescent="0.2">
      <c r="A1" s="4" t="s">
        <v>194</v>
      </c>
      <c r="B1" s="3" t="s">
        <v>194</v>
      </c>
      <c r="C1" s="3" t="s">
        <v>194</v>
      </c>
      <c r="D1" s="3"/>
      <c r="E1" s="12"/>
      <c r="F1" s="12" t="s">
        <v>195</v>
      </c>
      <c r="G1" s="12"/>
      <c r="H1" s="12" t="s">
        <v>194</v>
      </c>
      <c r="L1" s="12"/>
      <c r="M1" s="12"/>
      <c r="N1" s="12"/>
    </row>
    <row r="2" spans="1:14" s="1" customFormat="1" x14ac:dyDescent="0.2">
      <c r="A2" s="4" t="s">
        <v>194</v>
      </c>
      <c r="B2" s="3" t="s">
        <v>194</v>
      </c>
      <c r="C2" s="3" t="s">
        <v>194</v>
      </c>
      <c r="D2" s="3"/>
      <c r="E2" s="11"/>
      <c r="F2" s="34" t="s">
        <v>196</v>
      </c>
      <c r="G2" s="34"/>
      <c r="H2" s="34"/>
      <c r="L2" s="34"/>
      <c r="M2" s="34"/>
      <c r="N2" s="34"/>
    </row>
    <row r="3" spans="1:14" s="1" customFormat="1" x14ac:dyDescent="0.2">
      <c r="A3" s="4" t="s">
        <v>194</v>
      </c>
      <c r="B3" s="3" t="s">
        <v>194</v>
      </c>
      <c r="C3" s="3" t="s">
        <v>194</v>
      </c>
      <c r="D3" s="3"/>
      <c r="E3" s="11"/>
      <c r="F3" s="34" t="s">
        <v>197</v>
      </c>
      <c r="G3" s="34"/>
      <c r="H3" s="34"/>
      <c r="L3" s="34"/>
      <c r="M3" s="34"/>
      <c r="N3" s="34"/>
    </row>
    <row r="4" spans="1:14" s="1" customFormat="1" x14ac:dyDescent="0.2">
      <c r="A4" s="4" t="s">
        <v>194</v>
      </c>
      <c r="B4" s="3" t="s">
        <v>194</v>
      </c>
      <c r="C4" s="3" t="s">
        <v>194</v>
      </c>
      <c r="D4" s="3"/>
      <c r="E4" s="11"/>
      <c r="F4" s="34" t="s">
        <v>198</v>
      </c>
      <c r="G4" s="34"/>
      <c r="H4" s="12" t="s">
        <v>194</v>
      </c>
      <c r="L4" s="34"/>
      <c r="M4" s="34"/>
      <c r="N4" s="12"/>
    </row>
    <row r="5" spans="1:14" s="1" customFormat="1" ht="20.25" customHeight="1" x14ac:dyDescent="0.2">
      <c r="A5" s="4" t="s">
        <v>194</v>
      </c>
      <c r="B5" s="3" t="s">
        <v>194</v>
      </c>
      <c r="C5" s="3" t="s">
        <v>194</v>
      </c>
      <c r="D5" s="3"/>
      <c r="E5" s="11"/>
      <c r="F5" s="34" t="s">
        <v>209</v>
      </c>
      <c r="G5" s="34"/>
      <c r="H5" s="34"/>
      <c r="L5" s="34"/>
      <c r="M5" s="34"/>
      <c r="N5" s="34"/>
    </row>
    <row r="6" spans="1:14" s="1" customFormat="1" x14ac:dyDescent="0.2">
      <c r="A6" s="4" t="s">
        <v>194</v>
      </c>
      <c r="B6" s="3" t="s">
        <v>194</v>
      </c>
      <c r="C6" s="3" t="s">
        <v>194</v>
      </c>
      <c r="D6" s="3" t="s">
        <v>194</v>
      </c>
      <c r="E6" s="12" t="s">
        <v>194</v>
      </c>
      <c r="F6" s="12" t="s">
        <v>194</v>
      </c>
      <c r="G6" s="12" t="s">
        <v>194</v>
      </c>
    </row>
    <row r="7" spans="1:14" s="1" customFormat="1" ht="15.75" customHeight="1" x14ac:dyDescent="0.2">
      <c r="A7" s="33" t="s">
        <v>199</v>
      </c>
      <c r="B7" s="33"/>
      <c r="C7" s="33"/>
      <c r="D7" s="33"/>
      <c r="E7" s="33"/>
      <c r="F7" s="33"/>
      <c r="G7" s="33"/>
      <c r="H7" s="33"/>
    </row>
    <row r="8" spans="1:14" s="1" customFormat="1" ht="15.75" x14ac:dyDescent="0.2">
      <c r="A8" s="33" t="s">
        <v>201</v>
      </c>
      <c r="B8" s="33"/>
      <c r="C8" s="33"/>
      <c r="D8" s="33"/>
      <c r="E8" s="33"/>
      <c r="F8" s="33"/>
      <c r="G8" s="33"/>
      <c r="H8" s="33"/>
    </row>
    <row r="9" spans="1:14" s="1" customFormat="1" ht="15.75" x14ac:dyDescent="0.2">
      <c r="A9" s="4" t="s">
        <v>194</v>
      </c>
      <c r="B9" s="3" t="s">
        <v>194</v>
      </c>
      <c r="C9" s="3" t="s">
        <v>194</v>
      </c>
      <c r="D9" s="3" t="s">
        <v>194</v>
      </c>
      <c r="E9" s="12" t="s">
        <v>194</v>
      </c>
      <c r="F9" s="2" t="s">
        <v>194</v>
      </c>
      <c r="G9" s="2"/>
      <c r="H9" s="2" t="s">
        <v>200</v>
      </c>
    </row>
    <row r="10" spans="1:14" x14ac:dyDescent="0.2">
      <c r="A10" s="16"/>
      <c r="B10" s="17"/>
      <c r="C10" s="17"/>
      <c r="D10" s="17"/>
      <c r="E10" s="18"/>
    </row>
    <row r="11" spans="1:14" ht="22.5" customHeight="1" x14ac:dyDescent="0.2">
      <c r="A11" s="35" t="s">
        <v>0</v>
      </c>
      <c r="B11" s="35" t="s">
        <v>187</v>
      </c>
      <c r="C11" s="35" t="s">
        <v>188</v>
      </c>
      <c r="D11" s="35" t="s">
        <v>193</v>
      </c>
      <c r="E11" s="35" t="s">
        <v>189</v>
      </c>
      <c r="F11" s="35"/>
      <c r="G11" s="35" t="s">
        <v>190</v>
      </c>
      <c r="H11" s="35"/>
    </row>
    <row r="12" spans="1:14" ht="37.5" customHeight="1" x14ac:dyDescent="0.2">
      <c r="A12" s="35"/>
      <c r="B12" s="35"/>
      <c r="C12" s="35"/>
      <c r="D12" s="35"/>
      <c r="E12" s="13" t="s">
        <v>191</v>
      </c>
      <c r="F12" s="13" t="s">
        <v>192</v>
      </c>
      <c r="G12" s="13" t="s">
        <v>191</v>
      </c>
      <c r="H12" s="13" t="s">
        <v>192</v>
      </c>
    </row>
    <row r="13" spans="1:14" s="22" customFormat="1" ht="18.75" customHeight="1" x14ac:dyDescent="0.25">
      <c r="A13" s="20" t="s">
        <v>1</v>
      </c>
      <c r="B13" s="20">
        <v>2</v>
      </c>
      <c r="C13" s="20">
        <v>3</v>
      </c>
      <c r="D13" s="20">
        <v>4</v>
      </c>
      <c r="E13" s="20">
        <v>5</v>
      </c>
      <c r="F13" s="21">
        <v>6</v>
      </c>
      <c r="G13" s="21">
        <v>7</v>
      </c>
      <c r="H13" s="21">
        <v>8</v>
      </c>
    </row>
    <row r="14" spans="1:14" s="8" customFormat="1" ht="24.75" customHeight="1" x14ac:dyDescent="0.25">
      <c r="A14" s="7" t="s">
        <v>2</v>
      </c>
      <c r="B14" s="6"/>
      <c r="C14" s="6"/>
      <c r="D14" s="6"/>
      <c r="E14" s="6"/>
      <c r="F14" s="21"/>
      <c r="G14" s="21"/>
      <c r="H14" s="21"/>
    </row>
    <row r="15" spans="1:14" s="8" customFormat="1" ht="26.25" customHeight="1" x14ac:dyDescent="0.25">
      <c r="A15" s="7" t="s">
        <v>186</v>
      </c>
      <c r="B15" s="6">
        <v>5381562871.71</v>
      </c>
      <c r="C15" s="6">
        <v>5381562871.71</v>
      </c>
      <c r="D15" s="6">
        <v>2258477906.0700002</v>
      </c>
      <c r="E15" s="29">
        <f t="shared" ref="E15" si="0">SUM(D15/B15)*100</f>
        <v>41.96695197862411</v>
      </c>
      <c r="F15" s="30">
        <f t="shared" ref="F15" si="1">SUM(D15/C15)*100</f>
        <v>41.96695197862411</v>
      </c>
      <c r="G15" s="31">
        <f t="shared" ref="G15" si="2">SUM(D15-B15)</f>
        <v>-3123084965.6399999</v>
      </c>
      <c r="H15" s="31">
        <f t="shared" ref="H15" si="3">SUM(D15-C15)</f>
        <v>-3123084965.6399999</v>
      </c>
    </row>
    <row r="16" spans="1:14" s="8" customFormat="1" ht="24.75" customHeight="1" x14ac:dyDescent="0.25">
      <c r="A16" s="7" t="s">
        <v>3</v>
      </c>
      <c r="B16" s="6">
        <v>3894625000</v>
      </c>
      <c r="C16" s="6">
        <v>3894625000</v>
      </c>
      <c r="D16" s="6">
        <v>1541333298.72</v>
      </c>
      <c r="E16" s="29">
        <f t="shared" ref="E16:E79" si="4">SUM(D16/B16)*100</f>
        <v>39.575910356452802</v>
      </c>
      <c r="F16" s="30">
        <f t="shared" ref="F16:F79" si="5">SUM(D16/C16)*100</f>
        <v>39.575910356452802</v>
      </c>
      <c r="G16" s="31">
        <f t="shared" ref="G16:G79" si="6">SUM(D16-B16)</f>
        <v>-2353291701.2799997</v>
      </c>
      <c r="H16" s="31">
        <f t="shared" ref="H16:H79" si="7">SUM(D16-C16)</f>
        <v>-2353291701.2799997</v>
      </c>
    </row>
    <row r="17" spans="1:8" ht="23.25" customHeight="1" x14ac:dyDescent="0.2">
      <c r="A17" s="23" t="s">
        <v>4</v>
      </c>
      <c r="B17" s="5">
        <v>3894625000</v>
      </c>
      <c r="C17" s="5">
        <v>3894625000</v>
      </c>
      <c r="D17" s="5">
        <v>1541333298.72</v>
      </c>
      <c r="E17" s="29">
        <f t="shared" si="4"/>
        <v>39.575910356452802</v>
      </c>
      <c r="F17" s="30">
        <f t="shared" si="5"/>
        <v>39.575910356452802</v>
      </c>
      <c r="G17" s="31">
        <f t="shared" si="6"/>
        <v>-2353291701.2799997</v>
      </c>
      <c r="H17" s="31">
        <f t="shared" si="7"/>
        <v>-2353291701.2799997</v>
      </c>
    </row>
    <row r="18" spans="1:8" ht="255" x14ac:dyDescent="0.2">
      <c r="A18" s="23" t="s">
        <v>5</v>
      </c>
      <c r="B18" s="5">
        <v>3360603000</v>
      </c>
      <c r="C18" s="5">
        <v>3360603000</v>
      </c>
      <c r="D18" s="5">
        <v>1406187772.5699999</v>
      </c>
      <c r="E18" s="29">
        <f t="shared" si="4"/>
        <v>41.843317183553069</v>
      </c>
      <c r="F18" s="30">
        <f t="shared" si="5"/>
        <v>41.843317183553069</v>
      </c>
      <c r="G18" s="31">
        <f t="shared" si="6"/>
        <v>-1954415227.4300001</v>
      </c>
      <c r="H18" s="31">
        <f t="shared" si="7"/>
        <v>-1954415227.4300001</v>
      </c>
    </row>
    <row r="19" spans="1:8" ht="165" x14ac:dyDescent="0.2">
      <c r="A19" s="23" t="s">
        <v>6</v>
      </c>
      <c r="B19" s="5">
        <v>15108000</v>
      </c>
      <c r="C19" s="5">
        <v>15108000</v>
      </c>
      <c r="D19" s="5">
        <v>4504444.8</v>
      </c>
      <c r="E19" s="29">
        <f t="shared" si="4"/>
        <v>29.8149642573471</v>
      </c>
      <c r="F19" s="30">
        <f t="shared" si="5"/>
        <v>29.8149642573471</v>
      </c>
      <c r="G19" s="31">
        <f t="shared" si="6"/>
        <v>-10603555.199999999</v>
      </c>
      <c r="H19" s="31">
        <f t="shared" si="7"/>
        <v>-10603555.199999999</v>
      </c>
    </row>
    <row r="20" spans="1:8" ht="150" x14ac:dyDescent="0.2">
      <c r="A20" s="23" t="s">
        <v>7</v>
      </c>
      <c r="B20" s="5">
        <v>4045000</v>
      </c>
      <c r="C20" s="5">
        <v>4045000</v>
      </c>
      <c r="D20" s="5">
        <v>2419886.73</v>
      </c>
      <c r="E20" s="29">
        <f t="shared" si="4"/>
        <v>59.824146600741656</v>
      </c>
      <c r="F20" s="30">
        <f t="shared" si="5"/>
        <v>59.824146600741656</v>
      </c>
      <c r="G20" s="31">
        <f t="shared" si="6"/>
        <v>-1625113.27</v>
      </c>
      <c r="H20" s="31">
        <f t="shared" si="7"/>
        <v>-1625113.27</v>
      </c>
    </row>
    <row r="21" spans="1:8" ht="150" x14ac:dyDescent="0.2">
      <c r="A21" s="23" t="s">
        <v>8</v>
      </c>
      <c r="B21" s="5">
        <v>15488000</v>
      </c>
      <c r="C21" s="5">
        <v>15488000</v>
      </c>
      <c r="D21" s="5">
        <v>1795213.44</v>
      </c>
      <c r="E21" s="29">
        <f t="shared" si="4"/>
        <v>11.590995867768594</v>
      </c>
      <c r="F21" s="30">
        <f t="shared" si="5"/>
        <v>11.590995867768594</v>
      </c>
      <c r="G21" s="31">
        <f t="shared" si="6"/>
        <v>-13692786.560000001</v>
      </c>
      <c r="H21" s="31">
        <f t="shared" si="7"/>
        <v>-13692786.560000001</v>
      </c>
    </row>
    <row r="22" spans="1:8" ht="150" x14ac:dyDescent="0.2">
      <c r="A22" s="23" t="s">
        <v>9</v>
      </c>
      <c r="B22" s="5">
        <v>2319000</v>
      </c>
      <c r="C22" s="5">
        <v>2319000</v>
      </c>
      <c r="D22" s="5">
        <v>-1047000</v>
      </c>
      <c r="E22" s="29">
        <f t="shared" si="4"/>
        <v>-45.148771021992239</v>
      </c>
      <c r="F22" s="30">
        <f t="shared" si="5"/>
        <v>-45.148771021992239</v>
      </c>
      <c r="G22" s="31">
        <f t="shared" si="6"/>
        <v>-3366000</v>
      </c>
      <c r="H22" s="31">
        <f t="shared" si="7"/>
        <v>-3366000</v>
      </c>
    </row>
    <row r="23" spans="1:8" ht="135" x14ac:dyDescent="0.2">
      <c r="A23" s="23" t="s">
        <v>10</v>
      </c>
      <c r="B23" s="5">
        <v>68161000</v>
      </c>
      <c r="C23" s="5">
        <v>68161000</v>
      </c>
      <c r="D23" s="5">
        <v>10659854.99</v>
      </c>
      <c r="E23" s="29">
        <f t="shared" si="4"/>
        <v>15.639229163304529</v>
      </c>
      <c r="F23" s="30">
        <f t="shared" si="5"/>
        <v>15.639229163304529</v>
      </c>
      <c r="G23" s="31">
        <f t="shared" si="6"/>
        <v>-57501145.009999998</v>
      </c>
      <c r="H23" s="31">
        <f t="shared" si="7"/>
        <v>-57501145.009999998</v>
      </c>
    </row>
    <row r="24" spans="1:8" ht="90" x14ac:dyDescent="0.2">
      <c r="A24" s="23" t="s">
        <v>11</v>
      </c>
      <c r="B24" s="5">
        <v>65676000</v>
      </c>
      <c r="C24" s="5">
        <v>65676000</v>
      </c>
      <c r="D24" s="5">
        <v>19281348.149999999</v>
      </c>
      <c r="E24" s="29">
        <f t="shared" si="4"/>
        <v>29.358286360314267</v>
      </c>
      <c r="F24" s="30">
        <f t="shared" si="5"/>
        <v>29.358286360314267</v>
      </c>
      <c r="G24" s="31">
        <f t="shared" si="6"/>
        <v>-46394651.850000001</v>
      </c>
      <c r="H24" s="31">
        <f t="shared" si="7"/>
        <v>-46394651.850000001</v>
      </c>
    </row>
    <row r="25" spans="1:8" ht="360" x14ac:dyDescent="0.2">
      <c r="A25" s="23" t="s">
        <v>12</v>
      </c>
      <c r="B25" s="5">
        <v>65387000</v>
      </c>
      <c r="C25" s="5">
        <v>65387000</v>
      </c>
      <c r="D25" s="5">
        <v>13169363.17</v>
      </c>
      <c r="E25" s="29">
        <f t="shared" si="4"/>
        <v>20.140644424732745</v>
      </c>
      <c r="F25" s="30">
        <f t="shared" si="5"/>
        <v>20.140644424732745</v>
      </c>
      <c r="G25" s="31">
        <f t="shared" si="6"/>
        <v>-52217636.829999998</v>
      </c>
      <c r="H25" s="31">
        <f t="shared" si="7"/>
        <v>-52217636.829999998</v>
      </c>
    </row>
    <row r="26" spans="1:8" ht="105" x14ac:dyDescent="0.2">
      <c r="A26" s="23" t="s">
        <v>13</v>
      </c>
      <c r="B26" s="5">
        <v>54344000</v>
      </c>
      <c r="C26" s="5">
        <v>54344000</v>
      </c>
      <c r="D26" s="5">
        <v>20326298</v>
      </c>
      <c r="E26" s="29">
        <f t="shared" si="4"/>
        <v>37.403021492713087</v>
      </c>
      <c r="F26" s="30">
        <f t="shared" si="5"/>
        <v>37.403021492713087</v>
      </c>
      <c r="G26" s="31">
        <f t="shared" si="6"/>
        <v>-34017702</v>
      </c>
      <c r="H26" s="31">
        <f t="shared" si="7"/>
        <v>-34017702</v>
      </c>
    </row>
    <row r="27" spans="1:8" ht="105" x14ac:dyDescent="0.2">
      <c r="A27" s="23" t="s">
        <v>14</v>
      </c>
      <c r="B27" s="5">
        <v>169443000</v>
      </c>
      <c r="C27" s="5">
        <v>169443000</v>
      </c>
      <c r="D27" s="5">
        <v>48076360.079999998</v>
      </c>
      <c r="E27" s="29">
        <f t="shared" si="4"/>
        <v>28.3731756873993</v>
      </c>
      <c r="F27" s="30">
        <f t="shared" si="5"/>
        <v>28.3731756873993</v>
      </c>
      <c r="G27" s="31">
        <f t="shared" si="6"/>
        <v>-121366639.92</v>
      </c>
      <c r="H27" s="31">
        <f t="shared" si="7"/>
        <v>-121366639.92</v>
      </c>
    </row>
    <row r="28" spans="1:8" ht="300" x14ac:dyDescent="0.2">
      <c r="A28" s="23" t="s">
        <v>15</v>
      </c>
      <c r="B28" s="5">
        <v>57243000</v>
      </c>
      <c r="C28" s="5">
        <v>57243000</v>
      </c>
      <c r="D28" s="5">
        <v>11053999.439999999</v>
      </c>
      <c r="E28" s="29">
        <f t="shared" si="4"/>
        <v>19.310657093443741</v>
      </c>
      <c r="F28" s="30">
        <f t="shared" si="5"/>
        <v>19.310657093443741</v>
      </c>
      <c r="G28" s="31">
        <f t="shared" si="6"/>
        <v>-46189000.560000002</v>
      </c>
      <c r="H28" s="31">
        <f t="shared" si="7"/>
        <v>-46189000.560000002</v>
      </c>
    </row>
    <row r="29" spans="1:8" ht="300" x14ac:dyDescent="0.2">
      <c r="A29" s="23" t="s">
        <v>16</v>
      </c>
      <c r="B29" s="5">
        <v>13405000</v>
      </c>
      <c r="C29" s="5">
        <v>13405000</v>
      </c>
      <c r="D29" s="5">
        <v>4807050.95</v>
      </c>
      <c r="E29" s="29">
        <f t="shared" si="4"/>
        <v>35.860133905259232</v>
      </c>
      <c r="F29" s="30">
        <f t="shared" si="5"/>
        <v>35.860133905259232</v>
      </c>
      <c r="G29" s="31">
        <f t="shared" si="6"/>
        <v>-8597949.0500000007</v>
      </c>
      <c r="H29" s="31">
        <f t="shared" si="7"/>
        <v>-8597949.0500000007</v>
      </c>
    </row>
    <row r="30" spans="1:8" ht="285" x14ac:dyDescent="0.2">
      <c r="A30" s="23" t="s">
        <v>17</v>
      </c>
      <c r="B30" s="5">
        <v>2861000</v>
      </c>
      <c r="C30" s="5">
        <v>2861000</v>
      </c>
      <c r="D30" s="5">
        <v>0</v>
      </c>
      <c r="E30" s="29">
        <f t="shared" si="4"/>
        <v>0</v>
      </c>
      <c r="F30" s="30">
        <f t="shared" si="5"/>
        <v>0</v>
      </c>
      <c r="G30" s="31">
        <f t="shared" si="6"/>
        <v>-2861000</v>
      </c>
      <c r="H30" s="31">
        <f t="shared" si="7"/>
        <v>-2861000</v>
      </c>
    </row>
    <row r="31" spans="1:8" ht="180" x14ac:dyDescent="0.2">
      <c r="A31" s="23" t="s">
        <v>18</v>
      </c>
      <c r="B31" s="5">
        <v>0</v>
      </c>
      <c r="C31" s="5">
        <v>0</v>
      </c>
      <c r="D31" s="5">
        <v>1583.4</v>
      </c>
      <c r="E31" s="29">
        <v>0</v>
      </c>
      <c r="F31" s="30">
        <v>0</v>
      </c>
      <c r="G31" s="31">
        <f t="shared" si="6"/>
        <v>1583.4</v>
      </c>
      <c r="H31" s="31">
        <f t="shared" si="7"/>
        <v>1583.4</v>
      </c>
    </row>
    <row r="32" spans="1:8" ht="60" x14ac:dyDescent="0.2">
      <c r="A32" s="23" t="s">
        <v>19</v>
      </c>
      <c r="B32" s="5">
        <v>0</v>
      </c>
      <c r="C32" s="5">
        <v>0</v>
      </c>
      <c r="D32" s="5">
        <v>5830</v>
      </c>
      <c r="E32" s="29">
        <v>0</v>
      </c>
      <c r="F32" s="30">
        <v>0</v>
      </c>
      <c r="G32" s="31">
        <f t="shared" si="6"/>
        <v>5830</v>
      </c>
      <c r="H32" s="31">
        <f t="shared" si="7"/>
        <v>5830</v>
      </c>
    </row>
    <row r="33" spans="1:8" ht="60" x14ac:dyDescent="0.2">
      <c r="A33" s="23" t="s">
        <v>20</v>
      </c>
      <c r="B33" s="5">
        <v>542000</v>
      </c>
      <c r="C33" s="5">
        <v>542000</v>
      </c>
      <c r="D33" s="5">
        <v>91963</v>
      </c>
      <c r="E33" s="29">
        <f t="shared" si="4"/>
        <v>16.967343173431733</v>
      </c>
      <c r="F33" s="30">
        <f t="shared" si="5"/>
        <v>16.967343173431733</v>
      </c>
      <c r="G33" s="31">
        <f t="shared" si="6"/>
        <v>-450037</v>
      </c>
      <c r="H33" s="31">
        <f t="shared" si="7"/>
        <v>-450037</v>
      </c>
    </row>
    <row r="34" spans="1:8" s="8" customFormat="1" ht="31.5" x14ac:dyDescent="0.25">
      <c r="A34" s="7" t="s">
        <v>21</v>
      </c>
      <c r="B34" s="6">
        <v>94907000</v>
      </c>
      <c r="C34" s="6">
        <v>94907000</v>
      </c>
      <c r="D34" s="6">
        <v>41888082.149999999</v>
      </c>
      <c r="E34" s="29">
        <f t="shared" si="4"/>
        <v>44.135924800067436</v>
      </c>
      <c r="F34" s="30">
        <f t="shared" si="5"/>
        <v>44.135924800067436</v>
      </c>
      <c r="G34" s="31">
        <f t="shared" si="6"/>
        <v>-53018917.850000001</v>
      </c>
      <c r="H34" s="31">
        <f t="shared" si="7"/>
        <v>-53018917.850000001</v>
      </c>
    </row>
    <row r="35" spans="1:8" ht="30" x14ac:dyDescent="0.2">
      <c r="A35" s="23" t="s">
        <v>22</v>
      </c>
      <c r="B35" s="5">
        <v>94907000</v>
      </c>
      <c r="C35" s="5">
        <v>94907000</v>
      </c>
      <c r="D35" s="5">
        <v>41297733.149999999</v>
      </c>
      <c r="E35" s="29">
        <f t="shared" si="4"/>
        <v>43.513895866479821</v>
      </c>
      <c r="F35" s="30">
        <f t="shared" si="5"/>
        <v>43.513895866479821</v>
      </c>
      <c r="G35" s="31">
        <f t="shared" si="6"/>
        <v>-53609266.850000001</v>
      </c>
      <c r="H35" s="31">
        <f t="shared" si="7"/>
        <v>-53609266.850000001</v>
      </c>
    </row>
    <row r="36" spans="1:8" ht="105" x14ac:dyDescent="0.2">
      <c r="A36" s="23" t="s">
        <v>23</v>
      </c>
      <c r="B36" s="5">
        <v>49662000</v>
      </c>
      <c r="C36" s="5">
        <v>49662000</v>
      </c>
      <c r="D36" s="5">
        <v>20844598.32</v>
      </c>
      <c r="E36" s="29">
        <f t="shared" si="4"/>
        <v>41.972933671620154</v>
      </c>
      <c r="F36" s="30">
        <f t="shared" si="5"/>
        <v>41.972933671620154</v>
      </c>
      <c r="G36" s="31">
        <f t="shared" si="6"/>
        <v>-28817401.68</v>
      </c>
      <c r="H36" s="31">
        <f t="shared" si="7"/>
        <v>-28817401.68</v>
      </c>
    </row>
    <row r="37" spans="1:8" ht="120" x14ac:dyDescent="0.2">
      <c r="A37" s="23" t="s">
        <v>24</v>
      </c>
      <c r="B37" s="5">
        <v>243000</v>
      </c>
      <c r="C37" s="5">
        <v>243000</v>
      </c>
      <c r="D37" s="5">
        <v>130249.13</v>
      </c>
      <c r="E37" s="29">
        <f t="shared" si="4"/>
        <v>53.600465020576138</v>
      </c>
      <c r="F37" s="30">
        <f t="shared" si="5"/>
        <v>53.600465020576138</v>
      </c>
      <c r="G37" s="31">
        <f t="shared" si="6"/>
        <v>-112750.87</v>
      </c>
      <c r="H37" s="31">
        <f t="shared" si="7"/>
        <v>-112750.87</v>
      </c>
    </row>
    <row r="38" spans="1:8" ht="120" x14ac:dyDescent="0.2">
      <c r="A38" s="23" t="s">
        <v>25</v>
      </c>
      <c r="B38" s="5">
        <v>48036000</v>
      </c>
      <c r="C38" s="5">
        <v>48036000</v>
      </c>
      <c r="D38" s="5">
        <v>22649898.940000001</v>
      </c>
      <c r="E38" s="29">
        <f t="shared" si="4"/>
        <v>47.151925514197693</v>
      </c>
      <c r="F38" s="30">
        <f t="shared" si="5"/>
        <v>47.151925514197693</v>
      </c>
      <c r="G38" s="31">
        <f t="shared" si="6"/>
        <v>-25386101.059999999</v>
      </c>
      <c r="H38" s="31">
        <f t="shared" si="7"/>
        <v>-25386101.059999999</v>
      </c>
    </row>
    <row r="39" spans="1:8" ht="105" x14ac:dyDescent="0.2">
      <c r="A39" s="23" t="s">
        <v>26</v>
      </c>
      <c r="B39" s="5">
        <v>-3034000</v>
      </c>
      <c r="C39" s="5">
        <v>-3034000</v>
      </c>
      <c r="D39" s="5">
        <v>-2326913.2400000002</v>
      </c>
      <c r="E39" s="29">
        <f t="shared" si="4"/>
        <v>76.69456954515492</v>
      </c>
      <c r="F39" s="30">
        <f t="shared" si="5"/>
        <v>76.69456954515492</v>
      </c>
      <c r="G39" s="31">
        <f t="shared" si="6"/>
        <v>707086.75999999978</v>
      </c>
      <c r="H39" s="31">
        <f t="shared" si="7"/>
        <v>707086.75999999978</v>
      </c>
    </row>
    <row r="40" spans="1:8" ht="45" x14ac:dyDescent="0.2">
      <c r="A40" s="23" t="s">
        <v>27</v>
      </c>
      <c r="B40" s="5">
        <v>0</v>
      </c>
      <c r="C40" s="5">
        <v>0</v>
      </c>
      <c r="D40" s="5">
        <v>590349</v>
      </c>
      <c r="E40" s="29">
        <v>0</v>
      </c>
      <c r="F40" s="30">
        <v>0</v>
      </c>
      <c r="G40" s="31">
        <f t="shared" si="6"/>
        <v>590349</v>
      </c>
      <c r="H40" s="31">
        <f t="shared" si="7"/>
        <v>590349</v>
      </c>
    </row>
    <row r="41" spans="1:8" s="8" customFormat="1" ht="26.25" customHeight="1" x14ac:dyDescent="0.25">
      <c r="A41" s="7" t="s">
        <v>28</v>
      </c>
      <c r="B41" s="6">
        <v>548554000</v>
      </c>
      <c r="C41" s="6">
        <v>548554000</v>
      </c>
      <c r="D41" s="6">
        <v>267890570.09</v>
      </c>
      <c r="E41" s="29">
        <f t="shared" si="4"/>
        <v>48.835770059100838</v>
      </c>
      <c r="F41" s="30">
        <f t="shared" si="5"/>
        <v>48.835770059100838</v>
      </c>
      <c r="G41" s="31">
        <f t="shared" si="6"/>
        <v>-280663429.90999997</v>
      </c>
      <c r="H41" s="31">
        <f t="shared" si="7"/>
        <v>-280663429.90999997</v>
      </c>
    </row>
    <row r="42" spans="1:8" ht="30" x14ac:dyDescent="0.2">
      <c r="A42" s="23" t="s">
        <v>29</v>
      </c>
      <c r="B42" s="5">
        <v>502734000</v>
      </c>
      <c r="C42" s="5">
        <v>502734000</v>
      </c>
      <c r="D42" s="5">
        <v>231929716.66</v>
      </c>
      <c r="E42" s="29">
        <f t="shared" si="4"/>
        <v>46.133684345996087</v>
      </c>
      <c r="F42" s="30">
        <f t="shared" si="5"/>
        <v>46.133684345996087</v>
      </c>
      <c r="G42" s="31">
        <f t="shared" si="6"/>
        <v>-270804283.34000003</v>
      </c>
      <c r="H42" s="31">
        <f t="shared" si="7"/>
        <v>-270804283.34000003</v>
      </c>
    </row>
    <row r="43" spans="1:8" ht="30" x14ac:dyDescent="0.2">
      <c r="A43" s="23" t="s">
        <v>30</v>
      </c>
      <c r="B43" s="5">
        <v>425179000</v>
      </c>
      <c r="C43" s="5">
        <v>425179000</v>
      </c>
      <c r="D43" s="5">
        <v>203832039.56999999</v>
      </c>
      <c r="E43" s="29">
        <f t="shared" si="4"/>
        <v>47.940288577281564</v>
      </c>
      <c r="F43" s="30">
        <f t="shared" si="5"/>
        <v>47.940288577281564</v>
      </c>
      <c r="G43" s="31">
        <f t="shared" si="6"/>
        <v>-221346960.43000001</v>
      </c>
      <c r="H43" s="31">
        <f t="shared" si="7"/>
        <v>-221346960.43000001</v>
      </c>
    </row>
    <row r="44" spans="1:8" ht="60" x14ac:dyDescent="0.2">
      <c r="A44" s="23" t="s">
        <v>31</v>
      </c>
      <c r="B44" s="5">
        <v>77555000</v>
      </c>
      <c r="C44" s="5">
        <v>77555000</v>
      </c>
      <c r="D44" s="5">
        <v>28097677.109999999</v>
      </c>
      <c r="E44" s="29">
        <f t="shared" si="4"/>
        <v>36.229356082779965</v>
      </c>
      <c r="F44" s="30">
        <f t="shared" si="5"/>
        <v>36.229356082779965</v>
      </c>
      <c r="G44" s="31">
        <f t="shared" si="6"/>
        <v>-49457322.890000001</v>
      </c>
      <c r="H44" s="31">
        <f t="shared" si="7"/>
        <v>-49457322.890000001</v>
      </c>
    </row>
    <row r="45" spans="1:8" ht="30" x14ac:dyDescent="0.2">
      <c r="A45" s="23" t="s">
        <v>32</v>
      </c>
      <c r="B45" s="5">
        <v>0</v>
      </c>
      <c r="C45" s="5">
        <v>0</v>
      </c>
      <c r="D45" s="5">
        <v>33510</v>
      </c>
      <c r="E45" s="29">
        <v>0</v>
      </c>
      <c r="F45" s="30">
        <v>0</v>
      </c>
      <c r="G45" s="31">
        <f t="shared" si="6"/>
        <v>33510</v>
      </c>
      <c r="H45" s="31">
        <f t="shared" si="7"/>
        <v>33510</v>
      </c>
    </row>
    <row r="46" spans="1:8" ht="30" x14ac:dyDescent="0.2">
      <c r="A46" s="23" t="s">
        <v>33</v>
      </c>
      <c r="B46" s="5">
        <v>42964000</v>
      </c>
      <c r="C46" s="5">
        <v>42964000</v>
      </c>
      <c r="D46" s="5">
        <v>13976324.960000001</v>
      </c>
      <c r="E46" s="29">
        <f t="shared" si="4"/>
        <v>32.530315985476214</v>
      </c>
      <c r="F46" s="30">
        <f t="shared" si="5"/>
        <v>32.530315985476214</v>
      </c>
      <c r="G46" s="31">
        <f t="shared" si="6"/>
        <v>-28987675.039999999</v>
      </c>
      <c r="H46" s="31">
        <f t="shared" si="7"/>
        <v>-28987675.039999999</v>
      </c>
    </row>
    <row r="47" spans="1:8" ht="45" x14ac:dyDescent="0.2">
      <c r="A47" s="23" t="s">
        <v>34</v>
      </c>
      <c r="B47" s="5">
        <v>2856000</v>
      </c>
      <c r="C47" s="5">
        <v>2856000</v>
      </c>
      <c r="D47" s="5">
        <v>21951218.960000001</v>
      </c>
      <c r="E47" s="29">
        <f t="shared" si="4"/>
        <v>768.6001036414566</v>
      </c>
      <c r="F47" s="30">
        <f t="shared" si="5"/>
        <v>768.6001036414566</v>
      </c>
      <c r="G47" s="31">
        <f t="shared" si="6"/>
        <v>19095218.960000001</v>
      </c>
      <c r="H47" s="31">
        <f t="shared" si="7"/>
        <v>19095218.960000001</v>
      </c>
    </row>
    <row r="48" spans="1:8" s="8" customFormat="1" ht="30" customHeight="1" x14ac:dyDescent="0.25">
      <c r="A48" s="7" t="s">
        <v>35</v>
      </c>
      <c r="B48" s="6">
        <v>369369000</v>
      </c>
      <c r="C48" s="6">
        <v>369369000</v>
      </c>
      <c r="D48" s="6">
        <v>68801578.629999995</v>
      </c>
      <c r="E48" s="29">
        <f t="shared" si="4"/>
        <v>18.626787475397229</v>
      </c>
      <c r="F48" s="30">
        <f t="shared" si="5"/>
        <v>18.626787475397229</v>
      </c>
      <c r="G48" s="31">
        <f t="shared" si="6"/>
        <v>-300567421.37</v>
      </c>
      <c r="H48" s="31">
        <f t="shared" si="7"/>
        <v>-300567421.37</v>
      </c>
    </row>
    <row r="49" spans="1:8" ht="24" customHeight="1" x14ac:dyDescent="0.2">
      <c r="A49" s="23" t="s">
        <v>36</v>
      </c>
      <c r="B49" s="5">
        <v>123787000</v>
      </c>
      <c r="C49" s="5">
        <v>123787000</v>
      </c>
      <c r="D49" s="5">
        <v>8175778.4699999997</v>
      </c>
      <c r="E49" s="29">
        <f t="shared" si="4"/>
        <v>6.6047149296775913</v>
      </c>
      <c r="F49" s="30">
        <f t="shared" si="5"/>
        <v>6.6047149296775913</v>
      </c>
      <c r="G49" s="31">
        <f t="shared" si="6"/>
        <v>-115611221.53</v>
      </c>
      <c r="H49" s="31">
        <f t="shared" si="7"/>
        <v>-115611221.53</v>
      </c>
    </row>
    <row r="50" spans="1:8" ht="45" x14ac:dyDescent="0.2">
      <c r="A50" s="23" t="s">
        <v>37</v>
      </c>
      <c r="B50" s="5">
        <v>123787000</v>
      </c>
      <c r="C50" s="5">
        <v>123787000</v>
      </c>
      <c r="D50" s="5">
        <v>8175778.4699999997</v>
      </c>
      <c r="E50" s="29">
        <f t="shared" si="4"/>
        <v>6.6047149296775913</v>
      </c>
      <c r="F50" s="30">
        <f t="shared" si="5"/>
        <v>6.6047149296775913</v>
      </c>
      <c r="G50" s="31">
        <f t="shared" si="6"/>
        <v>-115611221.53</v>
      </c>
      <c r="H50" s="31">
        <f t="shared" si="7"/>
        <v>-115611221.53</v>
      </c>
    </row>
    <row r="51" spans="1:8" ht="20.25" customHeight="1" x14ac:dyDescent="0.2">
      <c r="A51" s="23" t="s">
        <v>38</v>
      </c>
      <c r="B51" s="5">
        <v>245582000</v>
      </c>
      <c r="C51" s="5">
        <v>245582000</v>
      </c>
      <c r="D51" s="5">
        <v>60625700.159999996</v>
      </c>
      <c r="E51" s="29">
        <f t="shared" si="4"/>
        <v>24.6865406096538</v>
      </c>
      <c r="F51" s="30">
        <f t="shared" si="5"/>
        <v>24.6865406096538</v>
      </c>
      <c r="G51" s="31">
        <f t="shared" si="6"/>
        <v>-184956299.84</v>
      </c>
      <c r="H51" s="31">
        <f t="shared" si="7"/>
        <v>-184956299.84</v>
      </c>
    </row>
    <row r="52" spans="1:8" ht="30" x14ac:dyDescent="0.2">
      <c r="A52" s="23" t="s">
        <v>39</v>
      </c>
      <c r="B52" s="5">
        <v>103209000</v>
      </c>
      <c r="C52" s="5">
        <v>103209000</v>
      </c>
      <c r="D52" s="5">
        <v>47789858.899999999</v>
      </c>
      <c r="E52" s="29">
        <f t="shared" si="4"/>
        <v>46.303964673623419</v>
      </c>
      <c r="F52" s="30">
        <f t="shared" si="5"/>
        <v>46.303964673623419</v>
      </c>
      <c r="G52" s="31">
        <f t="shared" si="6"/>
        <v>-55419141.100000001</v>
      </c>
      <c r="H52" s="31">
        <f t="shared" si="7"/>
        <v>-55419141.100000001</v>
      </c>
    </row>
    <row r="53" spans="1:8" ht="30" x14ac:dyDescent="0.2">
      <c r="A53" s="23" t="s">
        <v>40</v>
      </c>
      <c r="B53" s="5">
        <v>142373000</v>
      </c>
      <c r="C53" s="5">
        <v>142373000</v>
      </c>
      <c r="D53" s="5">
        <v>12835841.26</v>
      </c>
      <c r="E53" s="29">
        <f t="shared" si="4"/>
        <v>9.0156428957737766</v>
      </c>
      <c r="F53" s="30">
        <f t="shared" si="5"/>
        <v>9.0156428957737766</v>
      </c>
      <c r="G53" s="31">
        <f t="shared" si="6"/>
        <v>-129537158.73999999</v>
      </c>
      <c r="H53" s="31">
        <f t="shared" si="7"/>
        <v>-129537158.73999999</v>
      </c>
    </row>
    <row r="54" spans="1:8" s="8" customFormat="1" ht="23.25" customHeight="1" x14ac:dyDescent="0.25">
      <c r="A54" s="7" t="s">
        <v>41</v>
      </c>
      <c r="B54" s="6">
        <v>62425000</v>
      </c>
      <c r="C54" s="6">
        <v>62425000</v>
      </c>
      <c r="D54" s="6">
        <v>29264669.59</v>
      </c>
      <c r="E54" s="29">
        <f t="shared" si="4"/>
        <v>46.8797270164197</v>
      </c>
      <c r="F54" s="30">
        <f t="shared" si="5"/>
        <v>46.8797270164197</v>
      </c>
      <c r="G54" s="31">
        <f t="shared" si="6"/>
        <v>-33160330.41</v>
      </c>
      <c r="H54" s="31">
        <f t="shared" si="7"/>
        <v>-33160330.41</v>
      </c>
    </row>
    <row r="55" spans="1:8" ht="30" x14ac:dyDescent="0.2">
      <c r="A55" s="23" t="s">
        <v>42</v>
      </c>
      <c r="B55" s="5">
        <v>62400000</v>
      </c>
      <c r="C55" s="5">
        <v>62400000</v>
      </c>
      <c r="D55" s="5">
        <v>29054669.59</v>
      </c>
      <c r="E55" s="29">
        <f t="shared" si="4"/>
        <v>46.561970496794871</v>
      </c>
      <c r="F55" s="30">
        <f t="shared" si="5"/>
        <v>46.561970496794871</v>
      </c>
      <c r="G55" s="31">
        <f t="shared" si="6"/>
        <v>-33345330.41</v>
      </c>
      <c r="H55" s="31">
        <f t="shared" si="7"/>
        <v>-33345330.41</v>
      </c>
    </row>
    <row r="56" spans="1:8" ht="45" x14ac:dyDescent="0.2">
      <c r="A56" s="23" t="s">
        <v>43</v>
      </c>
      <c r="B56" s="5">
        <v>62400000</v>
      </c>
      <c r="C56" s="5">
        <v>62400000</v>
      </c>
      <c r="D56" s="5">
        <v>29054669.59</v>
      </c>
      <c r="E56" s="29">
        <f t="shared" si="4"/>
        <v>46.561970496794871</v>
      </c>
      <c r="F56" s="30">
        <f t="shared" si="5"/>
        <v>46.561970496794871</v>
      </c>
      <c r="G56" s="31">
        <f t="shared" si="6"/>
        <v>-33345330.41</v>
      </c>
      <c r="H56" s="31">
        <f t="shared" si="7"/>
        <v>-33345330.41</v>
      </c>
    </row>
    <row r="57" spans="1:8" ht="30" x14ac:dyDescent="0.2">
      <c r="A57" s="23" t="s">
        <v>44</v>
      </c>
      <c r="B57" s="5">
        <v>25000</v>
      </c>
      <c r="C57" s="5">
        <v>25000</v>
      </c>
      <c r="D57" s="5">
        <v>210000</v>
      </c>
      <c r="E57" s="29">
        <f t="shared" si="4"/>
        <v>840</v>
      </c>
      <c r="F57" s="30">
        <f t="shared" si="5"/>
        <v>840</v>
      </c>
      <c r="G57" s="31">
        <f t="shared" si="6"/>
        <v>185000</v>
      </c>
      <c r="H57" s="31">
        <f t="shared" si="7"/>
        <v>185000</v>
      </c>
    </row>
    <row r="58" spans="1:8" ht="30" x14ac:dyDescent="0.2">
      <c r="A58" s="23" t="s">
        <v>45</v>
      </c>
      <c r="B58" s="5">
        <v>25000</v>
      </c>
      <c r="C58" s="5">
        <v>25000</v>
      </c>
      <c r="D58" s="5">
        <v>210000</v>
      </c>
      <c r="E58" s="29">
        <f t="shared" si="4"/>
        <v>840</v>
      </c>
      <c r="F58" s="30">
        <f t="shared" si="5"/>
        <v>840</v>
      </c>
      <c r="G58" s="31">
        <f t="shared" si="6"/>
        <v>185000</v>
      </c>
      <c r="H58" s="31">
        <f t="shared" si="7"/>
        <v>185000</v>
      </c>
    </row>
    <row r="59" spans="1:8" s="8" customFormat="1" ht="47.25" x14ac:dyDescent="0.25">
      <c r="A59" s="7" t="s">
        <v>46</v>
      </c>
      <c r="B59" s="6">
        <v>192227000</v>
      </c>
      <c r="C59" s="6">
        <v>192227000</v>
      </c>
      <c r="D59" s="6">
        <v>116100370.94</v>
      </c>
      <c r="E59" s="29">
        <f t="shared" si="4"/>
        <v>60.397535694777524</v>
      </c>
      <c r="F59" s="30">
        <f t="shared" si="5"/>
        <v>60.397535694777524</v>
      </c>
      <c r="G59" s="31">
        <f t="shared" si="6"/>
        <v>-76126629.060000002</v>
      </c>
      <c r="H59" s="31">
        <f t="shared" si="7"/>
        <v>-76126629.060000002</v>
      </c>
    </row>
    <row r="60" spans="1:8" s="8" customFormat="1" ht="94.5" x14ac:dyDescent="0.25">
      <c r="A60" s="7" t="s">
        <v>47</v>
      </c>
      <c r="B60" s="6">
        <v>136500000</v>
      </c>
      <c r="C60" s="6">
        <v>136500000</v>
      </c>
      <c r="D60" s="6">
        <v>88557639.530000001</v>
      </c>
      <c r="E60" s="29">
        <f t="shared" si="4"/>
        <v>64.877391597069604</v>
      </c>
      <c r="F60" s="30">
        <f t="shared" si="5"/>
        <v>64.877391597069604</v>
      </c>
      <c r="G60" s="31">
        <f t="shared" si="6"/>
        <v>-47942360.469999999</v>
      </c>
      <c r="H60" s="31">
        <f t="shared" si="7"/>
        <v>-47942360.469999999</v>
      </c>
    </row>
    <row r="61" spans="1:8" ht="75" x14ac:dyDescent="0.2">
      <c r="A61" s="23" t="s">
        <v>48</v>
      </c>
      <c r="B61" s="5">
        <v>100000000</v>
      </c>
      <c r="C61" s="5">
        <v>100000000</v>
      </c>
      <c r="D61" s="5">
        <v>54378878.880000003</v>
      </c>
      <c r="E61" s="29">
        <f t="shared" si="4"/>
        <v>54.378878880000002</v>
      </c>
      <c r="F61" s="30">
        <f t="shared" si="5"/>
        <v>54.378878880000002</v>
      </c>
      <c r="G61" s="31">
        <f t="shared" si="6"/>
        <v>-45621121.119999997</v>
      </c>
      <c r="H61" s="31">
        <f t="shared" si="7"/>
        <v>-45621121.119999997</v>
      </c>
    </row>
    <row r="62" spans="1:8" ht="75" x14ac:dyDescent="0.2">
      <c r="A62" s="23" t="s">
        <v>49</v>
      </c>
      <c r="B62" s="5">
        <v>35000000</v>
      </c>
      <c r="C62" s="5">
        <v>35000000</v>
      </c>
      <c r="D62" s="5">
        <v>32316166.16</v>
      </c>
      <c r="E62" s="29">
        <f t="shared" si="4"/>
        <v>92.331903314285711</v>
      </c>
      <c r="F62" s="30">
        <f t="shared" si="5"/>
        <v>92.331903314285711</v>
      </c>
      <c r="G62" s="31">
        <f t="shared" si="6"/>
        <v>-2683833.84</v>
      </c>
      <c r="H62" s="31">
        <f t="shared" si="7"/>
        <v>-2683833.84</v>
      </c>
    </row>
    <row r="63" spans="1:8" ht="30" x14ac:dyDescent="0.2">
      <c r="A63" s="23" t="s">
        <v>50</v>
      </c>
      <c r="B63" s="5">
        <v>1200000</v>
      </c>
      <c r="C63" s="5">
        <v>1200000</v>
      </c>
      <c r="D63" s="5">
        <v>1767671.73</v>
      </c>
      <c r="E63" s="29">
        <f t="shared" si="4"/>
        <v>147.30597750000001</v>
      </c>
      <c r="F63" s="30">
        <f t="shared" si="5"/>
        <v>147.30597750000001</v>
      </c>
      <c r="G63" s="31">
        <f t="shared" si="6"/>
        <v>567671.73</v>
      </c>
      <c r="H63" s="31">
        <f t="shared" si="7"/>
        <v>567671.73</v>
      </c>
    </row>
    <row r="64" spans="1:8" ht="60" x14ac:dyDescent="0.2">
      <c r="A64" s="23" t="s">
        <v>51</v>
      </c>
      <c r="B64" s="5">
        <v>300000</v>
      </c>
      <c r="C64" s="5">
        <v>300000</v>
      </c>
      <c r="D64" s="5">
        <v>94922.76</v>
      </c>
      <c r="E64" s="29">
        <f t="shared" si="4"/>
        <v>31.640920000000001</v>
      </c>
      <c r="F64" s="30">
        <f t="shared" si="5"/>
        <v>31.640920000000001</v>
      </c>
      <c r="G64" s="31">
        <f t="shared" si="6"/>
        <v>-205077.24</v>
      </c>
      <c r="H64" s="31">
        <f t="shared" si="7"/>
        <v>-205077.24</v>
      </c>
    </row>
    <row r="65" spans="1:8" s="8" customFormat="1" ht="47.25" x14ac:dyDescent="0.25">
      <c r="A65" s="7" t="s">
        <v>52</v>
      </c>
      <c r="B65" s="6">
        <v>50000</v>
      </c>
      <c r="C65" s="6">
        <v>50000</v>
      </c>
      <c r="D65" s="6">
        <v>96146.73</v>
      </c>
      <c r="E65" s="29">
        <f t="shared" si="4"/>
        <v>192.29345999999998</v>
      </c>
      <c r="F65" s="30">
        <f t="shared" si="5"/>
        <v>192.29345999999998</v>
      </c>
      <c r="G65" s="31">
        <f t="shared" si="6"/>
        <v>46146.729999999996</v>
      </c>
      <c r="H65" s="31">
        <f t="shared" si="7"/>
        <v>46146.729999999996</v>
      </c>
    </row>
    <row r="66" spans="1:8" ht="105" x14ac:dyDescent="0.2">
      <c r="A66" s="23" t="s">
        <v>53</v>
      </c>
      <c r="B66" s="5">
        <v>50000</v>
      </c>
      <c r="C66" s="5">
        <v>50000</v>
      </c>
      <c r="D66" s="5">
        <v>81154.17</v>
      </c>
      <c r="E66" s="29">
        <f t="shared" si="4"/>
        <v>162.30834000000002</v>
      </c>
      <c r="F66" s="30">
        <f t="shared" si="5"/>
        <v>162.30834000000002</v>
      </c>
      <c r="G66" s="31">
        <f t="shared" si="6"/>
        <v>31154.17</v>
      </c>
      <c r="H66" s="31">
        <f t="shared" si="7"/>
        <v>31154.17</v>
      </c>
    </row>
    <row r="67" spans="1:8" ht="90" x14ac:dyDescent="0.2">
      <c r="A67" s="23" t="s">
        <v>54</v>
      </c>
      <c r="B67" s="5">
        <v>0</v>
      </c>
      <c r="C67" s="5">
        <v>0</v>
      </c>
      <c r="D67" s="5">
        <v>14992.56</v>
      </c>
      <c r="E67" s="29">
        <v>0</v>
      </c>
      <c r="F67" s="30">
        <v>0</v>
      </c>
      <c r="G67" s="31">
        <f t="shared" si="6"/>
        <v>14992.56</v>
      </c>
      <c r="H67" s="31">
        <f t="shared" si="7"/>
        <v>14992.56</v>
      </c>
    </row>
    <row r="68" spans="1:8" s="8" customFormat="1" ht="94.5" x14ac:dyDescent="0.25">
      <c r="A68" s="7" t="s">
        <v>55</v>
      </c>
      <c r="B68" s="6">
        <v>55677000</v>
      </c>
      <c r="C68" s="6">
        <v>55677000</v>
      </c>
      <c r="D68" s="6">
        <v>27446484.68</v>
      </c>
      <c r="E68" s="29">
        <f t="shared" si="4"/>
        <v>49.295911561326939</v>
      </c>
      <c r="F68" s="30">
        <f t="shared" si="5"/>
        <v>49.295911561326939</v>
      </c>
      <c r="G68" s="31">
        <f t="shared" si="6"/>
        <v>-28230515.32</v>
      </c>
      <c r="H68" s="31">
        <f t="shared" si="7"/>
        <v>-28230515.32</v>
      </c>
    </row>
    <row r="69" spans="1:8" ht="75" x14ac:dyDescent="0.2">
      <c r="A69" s="23" t="s">
        <v>56</v>
      </c>
      <c r="B69" s="5">
        <v>50437000</v>
      </c>
      <c r="C69" s="5">
        <v>50437000</v>
      </c>
      <c r="D69" s="5">
        <v>25428444.460000001</v>
      </c>
      <c r="E69" s="29">
        <f t="shared" si="4"/>
        <v>50.416250887245475</v>
      </c>
      <c r="F69" s="30">
        <f t="shared" si="5"/>
        <v>50.416250887245475</v>
      </c>
      <c r="G69" s="31">
        <f t="shared" si="6"/>
        <v>-25008555.539999999</v>
      </c>
      <c r="H69" s="31">
        <f t="shared" si="7"/>
        <v>-25008555.539999999</v>
      </c>
    </row>
    <row r="70" spans="1:8" ht="75" x14ac:dyDescent="0.2">
      <c r="A70" s="23" t="s">
        <v>57</v>
      </c>
      <c r="B70" s="5">
        <v>50381000</v>
      </c>
      <c r="C70" s="5">
        <v>50381000</v>
      </c>
      <c r="D70" s="5">
        <v>25396391.460000001</v>
      </c>
      <c r="E70" s="29">
        <f t="shared" si="4"/>
        <v>50.408668863261937</v>
      </c>
      <c r="F70" s="30">
        <f t="shared" si="5"/>
        <v>50.408668863261937</v>
      </c>
      <c r="G70" s="31">
        <f t="shared" si="6"/>
        <v>-24984608.539999999</v>
      </c>
      <c r="H70" s="31">
        <f t="shared" si="7"/>
        <v>-24984608.539999999</v>
      </c>
    </row>
    <row r="71" spans="1:8" ht="120" x14ac:dyDescent="0.2">
      <c r="A71" s="23" t="s">
        <v>58</v>
      </c>
      <c r="B71" s="5">
        <v>56000</v>
      </c>
      <c r="C71" s="5">
        <v>56000</v>
      </c>
      <c r="D71" s="5">
        <v>32053</v>
      </c>
      <c r="E71" s="29">
        <f t="shared" si="4"/>
        <v>57.237499999999997</v>
      </c>
      <c r="F71" s="30">
        <f t="shared" si="5"/>
        <v>57.237499999999997</v>
      </c>
      <c r="G71" s="31">
        <f t="shared" si="6"/>
        <v>-23947</v>
      </c>
      <c r="H71" s="31">
        <f t="shared" si="7"/>
        <v>-23947</v>
      </c>
    </row>
    <row r="72" spans="1:8" ht="105" x14ac:dyDescent="0.2">
      <c r="A72" s="23" t="s">
        <v>59</v>
      </c>
      <c r="B72" s="5">
        <v>5240000</v>
      </c>
      <c r="C72" s="5">
        <v>5240000</v>
      </c>
      <c r="D72" s="5">
        <v>2018140.22</v>
      </c>
      <c r="E72" s="29">
        <f t="shared" si="4"/>
        <v>38.514126335877862</v>
      </c>
      <c r="F72" s="30">
        <f t="shared" si="5"/>
        <v>38.514126335877862</v>
      </c>
      <c r="G72" s="31">
        <f t="shared" si="6"/>
        <v>-3221859.7800000003</v>
      </c>
      <c r="H72" s="31">
        <f t="shared" si="7"/>
        <v>-3221859.7800000003</v>
      </c>
    </row>
    <row r="73" spans="1:8" ht="120" x14ac:dyDescent="0.2">
      <c r="A73" s="23" t="s">
        <v>60</v>
      </c>
      <c r="B73" s="5">
        <v>1016000</v>
      </c>
      <c r="C73" s="5">
        <v>1016000</v>
      </c>
      <c r="D73" s="5">
        <v>501631.37</v>
      </c>
      <c r="E73" s="29">
        <f t="shared" si="4"/>
        <v>49.373166338582678</v>
      </c>
      <c r="F73" s="30">
        <f t="shared" si="5"/>
        <v>49.373166338582678</v>
      </c>
      <c r="G73" s="31">
        <f t="shared" si="6"/>
        <v>-514368.63</v>
      </c>
      <c r="H73" s="31">
        <f t="shared" si="7"/>
        <v>-514368.63</v>
      </c>
    </row>
    <row r="74" spans="1:8" ht="120" x14ac:dyDescent="0.2">
      <c r="A74" s="23" t="s">
        <v>61</v>
      </c>
      <c r="B74" s="5">
        <v>4224000</v>
      </c>
      <c r="C74" s="5">
        <v>4224000</v>
      </c>
      <c r="D74" s="5">
        <v>1516408.85</v>
      </c>
      <c r="E74" s="29">
        <f t="shared" si="4"/>
        <v>35.899830729166673</v>
      </c>
      <c r="F74" s="30">
        <f t="shared" si="5"/>
        <v>35.899830729166673</v>
      </c>
      <c r="G74" s="31">
        <f t="shared" si="6"/>
        <v>-2707591.15</v>
      </c>
      <c r="H74" s="31">
        <f t="shared" si="7"/>
        <v>-2707591.15</v>
      </c>
    </row>
    <row r="75" spans="1:8" s="8" customFormat="1" ht="21.75" customHeight="1" x14ac:dyDescent="0.25">
      <c r="A75" s="7" t="s">
        <v>62</v>
      </c>
      <c r="B75" s="6">
        <v>5111000</v>
      </c>
      <c r="C75" s="6">
        <v>5111000</v>
      </c>
      <c r="D75" s="6">
        <v>3094208.21</v>
      </c>
      <c r="E75" s="29">
        <f t="shared" si="4"/>
        <v>60.540172373312458</v>
      </c>
      <c r="F75" s="30">
        <f t="shared" si="5"/>
        <v>60.540172373312458</v>
      </c>
      <c r="G75" s="31">
        <f t="shared" si="6"/>
        <v>-2016791.79</v>
      </c>
      <c r="H75" s="31">
        <f t="shared" si="7"/>
        <v>-2016791.79</v>
      </c>
    </row>
    <row r="76" spans="1:8" ht="21" customHeight="1" x14ac:dyDescent="0.2">
      <c r="A76" s="23" t="s">
        <v>63</v>
      </c>
      <c r="B76" s="5">
        <v>5111000</v>
      </c>
      <c r="C76" s="5">
        <v>5111000</v>
      </c>
      <c r="D76" s="5">
        <v>3094208.21</v>
      </c>
      <c r="E76" s="29">
        <f t="shared" si="4"/>
        <v>60.540172373312458</v>
      </c>
      <c r="F76" s="30">
        <f t="shared" si="5"/>
        <v>60.540172373312458</v>
      </c>
      <c r="G76" s="31">
        <f t="shared" si="6"/>
        <v>-2016791.79</v>
      </c>
      <c r="H76" s="31">
        <f t="shared" si="7"/>
        <v>-2016791.79</v>
      </c>
    </row>
    <row r="77" spans="1:8" ht="75" x14ac:dyDescent="0.2">
      <c r="A77" s="23" t="s">
        <v>64</v>
      </c>
      <c r="B77" s="5">
        <v>1000000</v>
      </c>
      <c r="C77" s="5">
        <v>1000000</v>
      </c>
      <c r="D77" s="5">
        <v>788296.81</v>
      </c>
      <c r="E77" s="29">
        <f t="shared" si="4"/>
        <v>78.829681000000008</v>
      </c>
      <c r="F77" s="30">
        <f t="shared" si="5"/>
        <v>78.829681000000008</v>
      </c>
      <c r="G77" s="31">
        <f t="shared" si="6"/>
        <v>-211703.18999999994</v>
      </c>
      <c r="H77" s="31">
        <f t="shared" si="7"/>
        <v>-211703.18999999994</v>
      </c>
    </row>
    <row r="78" spans="1:8" ht="60" x14ac:dyDescent="0.2">
      <c r="A78" s="23" t="s">
        <v>65</v>
      </c>
      <c r="B78" s="5">
        <v>4000000</v>
      </c>
      <c r="C78" s="5">
        <v>4000000</v>
      </c>
      <c r="D78" s="5">
        <v>2228551.58</v>
      </c>
      <c r="E78" s="29">
        <f t="shared" si="4"/>
        <v>55.713789499999997</v>
      </c>
      <c r="F78" s="30">
        <f t="shared" si="5"/>
        <v>55.713789499999997</v>
      </c>
      <c r="G78" s="31">
        <f t="shared" si="6"/>
        <v>-1771448.42</v>
      </c>
      <c r="H78" s="31">
        <f t="shared" si="7"/>
        <v>-1771448.42</v>
      </c>
    </row>
    <row r="79" spans="1:8" ht="60" x14ac:dyDescent="0.2">
      <c r="A79" s="23" t="s">
        <v>66</v>
      </c>
      <c r="B79" s="5">
        <v>111000</v>
      </c>
      <c r="C79" s="5">
        <v>111000</v>
      </c>
      <c r="D79" s="5">
        <v>77357.53</v>
      </c>
      <c r="E79" s="29">
        <f t="shared" si="4"/>
        <v>69.691468468468472</v>
      </c>
      <c r="F79" s="30">
        <f t="shared" si="5"/>
        <v>69.691468468468472</v>
      </c>
      <c r="G79" s="31">
        <f t="shared" si="6"/>
        <v>-33642.47</v>
      </c>
      <c r="H79" s="31">
        <f t="shared" si="7"/>
        <v>-33642.47</v>
      </c>
    </row>
    <row r="80" spans="1:8" s="8" customFormat="1" ht="31.5" x14ac:dyDescent="0.25">
      <c r="A80" s="7" t="s">
        <v>67</v>
      </c>
      <c r="B80" s="6">
        <v>955000</v>
      </c>
      <c r="C80" s="6">
        <v>955000</v>
      </c>
      <c r="D80" s="6">
        <v>12346340.130000001</v>
      </c>
      <c r="E80" s="29">
        <f t="shared" ref="E80:E136" si="8">SUM(D80/B80)*100</f>
        <v>1292.8104848167541</v>
      </c>
      <c r="F80" s="30">
        <f t="shared" ref="F80:F136" si="9">SUM(D80/C80)*100</f>
        <v>1292.8104848167541</v>
      </c>
      <c r="G80" s="31">
        <f t="shared" ref="G80:G136" si="10">SUM(D80-B80)</f>
        <v>11391340.130000001</v>
      </c>
      <c r="H80" s="31">
        <f t="shared" ref="H80:H136" si="11">SUM(D80-C80)</f>
        <v>11391340.130000001</v>
      </c>
    </row>
    <row r="81" spans="1:8" ht="45" x14ac:dyDescent="0.2">
      <c r="A81" s="23" t="s">
        <v>68</v>
      </c>
      <c r="B81" s="5">
        <v>0</v>
      </c>
      <c r="C81" s="5">
        <v>0</v>
      </c>
      <c r="D81" s="5">
        <v>40470</v>
      </c>
      <c r="E81" s="29">
        <v>0</v>
      </c>
      <c r="F81" s="30">
        <v>0</v>
      </c>
      <c r="G81" s="31">
        <f t="shared" si="10"/>
        <v>40470</v>
      </c>
      <c r="H81" s="31">
        <f t="shared" si="11"/>
        <v>40470</v>
      </c>
    </row>
    <row r="82" spans="1:8" ht="30" x14ac:dyDescent="0.2">
      <c r="A82" s="23" t="s">
        <v>69</v>
      </c>
      <c r="B82" s="5">
        <v>955000</v>
      </c>
      <c r="C82" s="5">
        <v>955000</v>
      </c>
      <c r="D82" s="5">
        <v>12305770.130000001</v>
      </c>
      <c r="E82" s="29">
        <f t="shared" si="8"/>
        <v>1288.5623172774872</v>
      </c>
      <c r="F82" s="30">
        <f t="shared" si="9"/>
        <v>1288.5623172774872</v>
      </c>
      <c r="G82" s="31">
        <f t="shared" si="10"/>
        <v>11350770.130000001</v>
      </c>
      <c r="H82" s="31">
        <f t="shared" si="11"/>
        <v>11350770.130000001</v>
      </c>
    </row>
    <row r="83" spans="1:8" ht="30" x14ac:dyDescent="0.2">
      <c r="A83" s="23" t="s">
        <v>69</v>
      </c>
      <c r="B83" s="5">
        <v>775000</v>
      </c>
      <c r="C83" s="5">
        <v>775000</v>
      </c>
      <c r="D83" s="5">
        <v>12268064.210000001</v>
      </c>
      <c r="E83" s="29">
        <f t="shared" si="8"/>
        <v>1582.9760270967743</v>
      </c>
      <c r="F83" s="30">
        <f t="shared" si="9"/>
        <v>1582.9760270967743</v>
      </c>
      <c r="G83" s="31">
        <f t="shared" si="10"/>
        <v>11493064.210000001</v>
      </c>
      <c r="H83" s="31">
        <f t="shared" si="11"/>
        <v>11493064.210000001</v>
      </c>
    </row>
    <row r="84" spans="1:8" ht="45" x14ac:dyDescent="0.2">
      <c r="A84" s="23" t="s">
        <v>70</v>
      </c>
      <c r="B84" s="5">
        <v>180000</v>
      </c>
      <c r="C84" s="5">
        <v>180000</v>
      </c>
      <c r="D84" s="5">
        <v>37705.919999999998</v>
      </c>
      <c r="E84" s="29">
        <f t="shared" si="8"/>
        <v>20.947733333333332</v>
      </c>
      <c r="F84" s="30">
        <f t="shared" si="9"/>
        <v>20.947733333333332</v>
      </c>
      <c r="G84" s="31">
        <f t="shared" si="10"/>
        <v>-142294.08000000002</v>
      </c>
      <c r="H84" s="31">
        <f t="shared" si="11"/>
        <v>-142294.08000000002</v>
      </c>
    </row>
    <row r="85" spans="1:8" s="8" customFormat="1" ht="31.5" x14ac:dyDescent="0.25">
      <c r="A85" s="7" t="s">
        <v>71</v>
      </c>
      <c r="B85" s="6">
        <v>179050000</v>
      </c>
      <c r="C85" s="6">
        <v>179050000</v>
      </c>
      <c r="D85" s="6">
        <v>133166848.97</v>
      </c>
      <c r="E85" s="29">
        <f t="shared" si="8"/>
        <v>74.374112800893599</v>
      </c>
      <c r="F85" s="30">
        <f t="shared" si="9"/>
        <v>74.374112800893599</v>
      </c>
      <c r="G85" s="31">
        <f t="shared" si="10"/>
        <v>-45883151.030000001</v>
      </c>
      <c r="H85" s="31">
        <f t="shared" si="11"/>
        <v>-45883151.030000001</v>
      </c>
    </row>
    <row r="86" spans="1:8" ht="94.5" x14ac:dyDescent="0.2">
      <c r="A86" s="7" t="s">
        <v>72</v>
      </c>
      <c r="B86" s="6">
        <v>2000000</v>
      </c>
      <c r="C86" s="6">
        <v>2000000</v>
      </c>
      <c r="D86" s="6">
        <v>1159532.8400000001</v>
      </c>
      <c r="E86" s="29">
        <f t="shared" si="8"/>
        <v>57.976641999999998</v>
      </c>
      <c r="F86" s="30">
        <f t="shared" si="9"/>
        <v>57.976641999999998</v>
      </c>
      <c r="G86" s="31">
        <f t="shared" si="10"/>
        <v>-840467.15999999992</v>
      </c>
      <c r="H86" s="31">
        <f t="shared" si="11"/>
        <v>-840467.15999999992</v>
      </c>
    </row>
    <row r="87" spans="1:8" ht="90" x14ac:dyDescent="0.2">
      <c r="A87" s="23" t="s">
        <v>73</v>
      </c>
      <c r="B87" s="5">
        <v>2000000</v>
      </c>
      <c r="C87" s="5">
        <v>2000000</v>
      </c>
      <c r="D87" s="5">
        <v>1159532.8400000001</v>
      </c>
      <c r="E87" s="29">
        <f t="shared" si="8"/>
        <v>57.976641999999998</v>
      </c>
      <c r="F87" s="30">
        <f t="shared" si="9"/>
        <v>57.976641999999998</v>
      </c>
      <c r="G87" s="31">
        <f t="shared" si="10"/>
        <v>-840467.15999999992</v>
      </c>
      <c r="H87" s="31">
        <f t="shared" si="11"/>
        <v>-840467.15999999992</v>
      </c>
    </row>
    <row r="88" spans="1:8" ht="31.5" x14ac:dyDescent="0.2">
      <c r="A88" s="7" t="s">
        <v>74</v>
      </c>
      <c r="B88" s="6">
        <v>122000000</v>
      </c>
      <c r="C88" s="6">
        <v>122000000</v>
      </c>
      <c r="D88" s="6">
        <v>104378091.09999999</v>
      </c>
      <c r="E88" s="29">
        <f t="shared" si="8"/>
        <v>85.555812377049179</v>
      </c>
      <c r="F88" s="30">
        <f t="shared" si="9"/>
        <v>85.555812377049179</v>
      </c>
      <c r="G88" s="31">
        <f t="shared" si="10"/>
        <v>-17621908.900000006</v>
      </c>
      <c r="H88" s="31">
        <f t="shared" si="11"/>
        <v>-17621908.900000006</v>
      </c>
    </row>
    <row r="89" spans="1:8" ht="45" x14ac:dyDescent="0.2">
      <c r="A89" s="23" t="s">
        <v>75</v>
      </c>
      <c r="B89" s="5">
        <v>120000000</v>
      </c>
      <c r="C89" s="5">
        <v>120000000</v>
      </c>
      <c r="D89" s="5">
        <v>103252259.8</v>
      </c>
      <c r="E89" s="29">
        <f t="shared" si="8"/>
        <v>86.04354983333333</v>
      </c>
      <c r="F89" s="30">
        <f t="shared" si="9"/>
        <v>86.04354983333333</v>
      </c>
      <c r="G89" s="31">
        <f t="shared" si="10"/>
        <v>-16747740.200000003</v>
      </c>
      <c r="H89" s="31">
        <f t="shared" si="11"/>
        <v>-16747740.200000003</v>
      </c>
    </row>
    <row r="90" spans="1:8" ht="45" x14ac:dyDescent="0.2">
      <c r="A90" s="23" t="s">
        <v>76</v>
      </c>
      <c r="B90" s="5">
        <v>2000000</v>
      </c>
      <c r="C90" s="5">
        <v>2000000</v>
      </c>
      <c r="D90" s="5">
        <v>1125831.3</v>
      </c>
      <c r="E90" s="29">
        <f t="shared" si="8"/>
        <v>56.291564999999999</v>
      </c>
      <c r="F90" s="30">
        <f t="shared" si="9"/>
        <v>56.291564999999999</v>
      </c>
      <c r="G90" s="31">
        <f t="shared" si="10"/>
        <v>-874168.7</v>
      </c>
      <c r="H90" s="31">
        <f t="shared" si="11"/>
        <v>-874168.7</v>
      </c>
    </row>
    <row r="91" spans="1:8" ht="78.75" x14ac:dyDescent="0.2">
      <c r="A91" s="7" t="s">
        <v>77</v>
      </c>
      <c r="B91" s="6">
        <v>55050000</v>
      </c>
      <c r="C91" s="6">
        <v>55050000</v>
      </c>
      <c r="D91" s="6">
        <v>27629325.030000001</v>
      </c>
      <c r="E91" s="29">
        <f t="shared" si="8"/>
        <v>50.189509591280654</v>
      </c>
      <c r="F91" s="30">
        <f t="shared" si="9"/>
        <v>50.189509591280654</v>
      </c>
      <c r="G91" s="31">
        <f t="shared" si="10"/>
        <v>-27420674.969999999</v>
      </c>
      <c r="H91" s="31">
        <f t="shared" si="11"/>
        <v>-27420674.969999999</v>
      </c>
    </row>
    <row r="92" spans="1:8" ht="75" x14ac:dyDescent="0.2">
      <c r="A92" s="23" t="s">
        <v>78</v>
      </c>
      <c r="B92" s="5">
        <v>55000000</v>
      </c>
      <c r="C92" s="5">
        <v>55000000</v>
      </c>
      <c r="D92" s="5">
        <v>27629325.030000001</v>
      </c>
      <c r="E92" s="29">
        <f t="shared" si="8"/>
        <v>50.235136418181824</v>
      </c>
      <c r="F92" s="30">
        <f t="shared" si="9"/>
        <v>50.235136418181824</v>
      </c>
      <c r="G92" s="31">
        <f t="shared" si="10"/>
        <v>-27370674.969999999</v>
      </c>
      <c r="H92" s="31">
        <f t="shared" si="11"/>
        <v>-27370674.969999999</v>
      </c>
    </row>
    <row r="93" spans="1:8" ht="60" x14ac:dyDescent="0.2">
      <c r="A93" s="23" t="s">
        <v>79</v>
      </c>
      <c r="B93" s="5">
        <v>50000</v>
      </c>
      <c r="C93" s="5">
        <v>50000</v>
      </c>
      <c r="D93" s="5">
        <v>0</v>
      </c>
      <c r="E93" s="29">
        <f t="shared" si="8"/>
        <v>0</v>
      </c>
      <c r="F93" s="30">
        <f t="shared" si="9"/>
        <v>0</v>
      </c>
      <c r="G93" s="31">
        <f t="shared" si="10"/>
        <v>-50000</v>
      </c>
      <c r="H93" s="31">
        <f t="shared" si="11"/>
        <v>-50000</v>
      </c>
    </row>
    <row r="94" spans="1:8" s="8" customFormat="1" ht="21.75" customHeight="1" x14ac:dyDescent="0.25">
      <c r="A94" s="7" t="s">
        <v>80</v>
      </c>
      <c r="B94" s="6">
        <v>24039871.710000001</v>
      </c>
      <c r="C94" s="6">
        <v>24039871.710000001</v>
      </c>
      <c r="D94" s="6">
        <v>41980671.530000001</v>
      </c>
      <c r="E94" s="29">
        <f t="shared" si="8"/>
        <v>174.62934925953479</v>
      </c>
      <c r="F94" s="30">
        <f t="shared" si="9"/>
        <v>174.62934925953479</v>
      </c>
      <c r="G94" s="31">
        <f t="shared" si="10"/>
        <v>17940799.82</v>
      </c>
      <c r="H94" s="31">
        <f t="shared" si="11"/>
        <v>17940799.82</v>
      </c>
    </row>
    <row r="95" spans="1:8" ht="30" x14ac:dyDescent="0.2">
      <c r="A95" s="23" t="s">
        <v>81</v>
      </c>
      <c r="B95" s="5">
        <v>1600000</v>
      </c>
      <c r="C95" s="5">
        <v>1600000</v>
      </c>
      <c r="D95" s="5">
        <v>1489577.67</v>
      </c>
      <c r="E95" s="29">
        <f t="shared" si="8"/>
        <v>93.098604374999994</v>
      </c>
      <c r="F95" s="30">
        <f t="shared" si="9"/>
        <v>93.098604374999994</v>
      </c>
      <c r="G95" s="31">
        <f t="shared" si="10"/>
        <v>-110422.33000000007</v>
      </c>
      <c r="H95" s="31">
        <f t="shared" si="11"/>
        <v>-110422.33000000007</v>
      </c>
    </row>
    <row r="96" spans="1:8" ht="45" x14ac:dyDescent="0.2">
      <c r="A96" s="23" t="s">
        <v>82</v>
      </c>
      <c r="B96" s="5">
        <v>6290000</v>
      </c>
      <c r="C96" s="5">
        <v>6290000</v>
      </c>
      <c r="D96" s="5">
        <v>1247000</v>
      </c>
      <c r="E96" s="29">
        <f t="shared" si="8"/>
        <v>19.825119236883943</v>
      </c>
      <c r="F96" s="30">
        <f t="shared" si="9"/>
        <v>19.825119236883943</v>
      </c>
      <c r="G96" s="31">
        <f t="shared" si="10"/>
        <v>-5043000</v>
      </c>
      <c r="H96" s="31">
        <f t="shared" si="11"/>
        <v>-5043000</v>
      </c>
    </row>
    <row r="97" spans="1:8" ht="120" x14ac:dyDescent="0.2">
      <c r="A97" s="23" t="s">
        <v>83</v>
      </c>
      <c r="B97" s="5">
        <v>3699871.71</v>
      </c>
      <c r="C97" s="5">
        <v>3699871.71</v>
      </c>
      <c r="D97" s="5">
        <v>23101155.030000001</v>
      </c>
      <c r="E97" s="29">
        <f t="shared" si="8"/>
        <v>624.3771903647978</v>
      </c>
      <c r="F97" s="30">
        <f t="shared" si="9"/>
        <v>624.3771903647978</v>
      </c>
      <c r="G97" s="31">
        <f t="shared" si="10"/>
        <v>19401283.32</v>
      </c>
      <c r="H97" s="31">
        <f t="shared" si="11"/>
        <v>19401283.32</v>
      </c>
    </row>
    <row r="98" spans="1:8" ht="23.25" customHeight="1" x14ac:dyDescent="0.2">
      <c r="A98" s="23" t="s">
        <v>84</v>
      </c>
      <c r="B98" s="5">
        <v>450000</v>
      </c>
      <c r="C98" s="5">
        <v>450000</v>
      </c>
      <c r="D98" s="5">
        <v>436119.74</v>
      </c>
      <c r="E98" s="29">
        <f t="shared" si="8"/>
        <v>96.915497777777773</v>
      </c>
      <c r="F98" s="30">
        <f t="shared" si="9"/>
        <v>96.915497777777773</v>
      </c>
      <c r="G98" s="31">
        <f t="shared" si="10"/>
        <v>-13880.260000000009</v>
      </c>
      <c r="H98" s="31">
        <f t="shared" si="11"/>
        <v>-13880.260000000009</v>
      </c>
    </row>
    <row r="99" spans="1:8" ht="20.25" customHeight="1" x14ac:dyDescent="0.2">
      <c r="A99" s="23" t="s">
        <v>85</v>
      </c>
      <c r="B99" s="5">
        <v>12000000</v>
      </c>
      <c r="C99" s="5">
        <v>12000000</v>
      </c>
      <c r="D99" s="5">
        <v>15707119.09</v>
      </c>
      <c r="E99" s="29">
        <f t="shared" si="8"/>
        <v>130.89265908333334</v>
      </c>
      <c r="F99" s="30">
        <f t="shared" si="9"/>
        <v>130.89265908333334</v>
      </c>
      <c r="G99" s="31">
        <f t="shared" si="10"/>
        <v>3707119.09</v>
      </c>
      <c r="H99" s="31">
        <f t="shared" si="11"/>
        <v>3707119.09</v>
      </c>
    </row>
    <row r="100" spans="1:8" s="8" customFormat="1" ht="21.75" customHeight="1" x14ac:dyDescent="0.25">
      <c r="A100" s="7" t="s">
        <v>86</v>
      </c>
      <c r="B100" s="6">
        <v>10300000</v>
      </c>
      <c r="C100" s="6">
        <v>10300000</v>
      </c>
      <c r="D100" s="6">
        <v>2611367.11</v>
      </c>
      <c r="E100" s="29">
        <f t="shared" si="8"/>
        <v>25.353078737864077</v>
      </c>
      <c r="F100" s="30">
        <f t="shared" si="9"/>
        <v>25.353078737864077</v>
      </c>
      <c r="G100" s="31">
        <f t="shared" si="10"/>
        <v>-7688632.8900000006</v>
      </c>
      <c r="H100" s="31">
        <f t="shared" si="11"/>
        <v>-7688632.8900000006</v>
      </c>
    </row>
    <row r="101" spans="1:8" ht="18.75" customHeight="1" x14ac:dyDescent="0.2">
      <c r="A101" s="23" t="s">
        <v>87</v>
      </c>
      <c r="B101" s="5">
        <v>10300000</v>
      </c>
      <c r="C101" s="5">
        <v>10300000</v>
      </c>
      <c r="D101" s="5">
        <v>2611367.11</v>
      </c>
      <c r="E101" s="29">
        <f t="shared" si="8"/>
        <v>25.353078737864077</v>
      </c>
      <c r="F101" s="30">
        <f t="shared" si="9"/>
        <v>25.353078737864077</v>
      </c>
      <c r="G101" s="31">
        <f t="shared" si="10"/>
        <v>-7688632.8900000006</v>
      </c>
      <c r="H101" s="31">
        <f t="shared" si="11"/>
        <v>-7688632.8900000006</v>
      </c>
    </row>
    <row r="102" spans="1:8" ht="18.75" customHeight="1" x14ac:dyDescent="0.2">
      <c r="A102" s="23" t="s">
        <v>88</v>
      </c>
      <c r="B102" s="5">
        <v>10300000</v>
      </c>
      <c r="C102" s="5">
        <v>10300000</v>
      </c>
      <c r="D102" s="5">
        <v>2611367.11</v>
      </c>
      <c r="E102" s="29">
        <f t="shared" si="8"/>
        <v>25.353078737864077</v>
      </c>
      <c r="F102" s="30">
        <f t="shared" si="9"/>
        <v>25.353078737864077</v>
      </c>
      <c r="G102" s="31">
        <f t="shared" si="10"/>
        <v>-7688632.8900000006</v>
      </c>
      <c r="H102" s="31">
        <f t="shared" si="11"/>
        <v>-7688632.8900000006</v>
      </c>
    </row>
    <row r="103" spans="1:8" ht="30" x14ac:dyDescent="0.2">
      <c r="A103" s="23" t="s">
        <v>89</v>
      </c>
      <c r="B103" s="5">
        <v>4000000</v>
      </c>
      <c r="C103" s="5">
        <v>4000000</v>
      </c>
      <c r="D103" s="5">
        <v>0</v>
      </c>
      <c r="E103" s="29">
        <f t="shared" si="8"/>
        <v>0</v>
      </c>
      <c r="F103" s="30">
        <f t="shared" si="9"/>
        <v>0</v>
      </c>
      <c r="G103" s="31">
        <f t="shared" si="10"/>
        <v>-4000000</v>
      </c>
      <c r="H103" s="31">
        <f t="shared" si="11"/>
        <v>-4000000</v>
      </c>
    </row>
    <row r="104" spans="1:8" ht="45" x14ac:dyDescent="0.2">
      <c r="A104" s="23" t="s">
        <v>90</v>
      </c>
      <c r="B104" s="5">
        <v>1300000</v>
      </c>
      <c r="C104" s="5">
        <v>1300000</v>
      </c>
      <c r="D104" s="5">
        <v>54885.99</v>
      </c>
      <c r="E104" s="29">
        <f t="shared" si="8"/>
        <v>4.2219992307692307</v>
      </c>
      <c r="F104" s="30">
        <f t="shared" si="9"/>
        <v>4.2219992307692307</v>
      </c>
      <c r="G104" s="31">
        <f t="shared" si="10"/>
        <v>-1245114.01</v>
      </c>
      <c r="H104" s="31">
        <f t="shared" si="11"/>
        <v>-1245114.01</v>
      </c>
    </row>
    <row r="105" spans="1:8" ht="45" x14ac:dyDescent="0.2">
      <c r="A105" s="23" t="s">
        <v>91</v>
      </c>
      <c r="B105" s="5">
        <v>5000000</v>
      </c>
      <c r="C105" s="5">
        <v>5000000</v>
      </c>
      <c r="D105" s="5">
        <v>2556481.12</v>
      </c>
      <c r="E105" s="29">
        <f t="shared" si="8"/>
        <v>51.129622400000009</v>
      </c>
      <c r="F105" s="30">
        <f t="shared" si="9"/>
        <v>51.129622400000009</v>
      </c>
      <c r="G105" s="31">
        <f t="shared" si="10"/>
        <v>-2443518.88</v>
      </c>
      <c r="H105" s="31">
        <f t="shared" si="11"/>
        <v>-2443518.88</v>
      </c>
    </row>
    <row r="106" spans="1:8" s="8" customFormat="1" ht="25.5" customHeight="1" x14ac:dyDescent="0.25">
      <c r="A106" s="7" t="s">
        <v>92</v>
      </c>
      <c r="B106" s="6">
        <v>3186048431.5900002</v>
      </c>
      <c r="C106" s="6">
        <v>3186048431.5900002</v>
      </c>
      <c r="D106" s="6">
        <v>1787883000.74</v>
      </c>
      <c r="E106" s="29">
        <f t="shared" si="8"/>
        <v>56.116001973258001</v>
      </c>
      <c r="F106" s="30">
        <f t="shared" si="9"/>
        <v>56.116001973258001</v>
      </c>
      <c r="G106" s="31">
        <f t="shared" si="10"/>
        <v>-1398165430.8500001</v>
      </c>
      <c r="H106" s="31">
        <f t="shared" si="11"/>
        <v>-1398165430.8500001</v>
      </c>
    </row>
    <row r="107" spans="1:8" s="8" customFormat="1" ht="39" customHeight="1" x14ac:dyDescent="0.25">
      <c r="A107" s="7" t="s">
        <v>93</v>
      </c>
      <c r="B107" s="6">
        <v>3239849357.9400001</v>
      </c>
      <c r="C107" s="6">
        <v>3239849357.9400001</v>
      </c>
      <c r="D107" s="6">
        <v>1853045402.55</v>
      </c>
      <c r="E107" s="29">
        <f t="shared" si="8"/>
        <v>57.195418608235094</v>
      </c>
      <c r="F107" s="30">
        <f t="shared" si="9"/>
        <v>57.195418608235094</v>
      </c>
      <c r="G107" s="31">
        <f t="shared" si="10"/>
        <v>-1386803955.3900001</v>
      </c>
      <c r="H107" s="31">
        <f t="shared" si="11"/>
        <v>-1386803955.3900001</v>
      </c>
    </row>
    <row r="108" spans="1:8" s="8" customFormat="1" ht="33.75" customHeight="1" x14ac:dyDescent="0.25">
      <c r="A108" s="7" t="s">
        <v>94</v>
      </c>
      <c r="B108" s="6">
        <v>172723000</v>
      </c>
      <c r="C108" s="6">
        <v>172723000</v>
      </c>
      <c r="D108" s="6">
        <v>86361510</v>
      </c>
      <c r="E108" s="29">
        <f t="shared" si="8"/>
        <v>50.0000057896169</v>
      </c>
      <c r="F108" s="30">
        <f t="shared" si="9"/>
        <v>50.0000057896169</v>
      </c>
      <c r="G108" s="31">
        <f t="shared" si="10"/>
        <v>-86361490</v>
      </c>
      <c r="H108" s="31">
        <f t="shared" si="11"/>
        <v>-86361490</v>
      </c>
    </row>
    <row r="109" spans="1:8" ht="45" x14ac:dyDescent="0.2">
      <c r="A109" s="23" t="s">
        <v>95</v>
      </c>
      <c r="B109" s="5">
        <v>172723000</v>
      </c>
      <c r="C109" s="5">
        <v>172723000</v>
      </c>
      <c r="D109" s="5">
        <v>86361510</v>
      </c>
      <c r="E109" s="29">
        <f t="shared" si="8"/>
        <v>50.0000057896169</v>
      </c>
      <c r="F109" s="30">
        <f t="shared" si="9"/>
        <v>50.0000057896169</v>
      </c>
      <c r="G109" s="31">
        <f t="shared" si="10"/>
        <v>-86361490</v>
      </c>
      <c r="H109" s="31">
        <f t="shared" si="11"/>
        <v>-86361490</v>
      </c>
    </row>
    <row r="110" spans="1:8" s="8" customFormat="1" ht="31.5" x14ac:dyDescent="0.25">
      <c r="A110" s="7" t="s">
        <v>96</v>
      </c>
      <c r="B110" s="6">
        <v>1092496717.9400001</v>
      </c>
      <c r="C110" s="6">
        <v>1092496717.9400001</v>
      </c>
      <c r="D110" s="6">
        <v>491119457.08999997</v>
      </c>
      <c r="E110" s="29">
        <f t="shared" si="8"/>
        <v>44.953861098644715</v>
      </c>
      <c r="F110" s="30">
        <f t="shared" si="9"/>
        <v>44.953861098644715</v>
      </c>
      <c r="G110" s="31">
        <f t="shared" si="10"/>
        <v>-601377260.85000014</v>
      </c>
      <c r="H110" s="31">
        <f t="shared" si="11"/>
        <v>-601377260.85000014</v>
      </c>
    </row>
    <row r="111" spans="1:8" ht="60" x14ac:dyDescent="0.2">
      <c r="A111" s="23" t="s">
        <v>97</v>
      </c>
      <c r="B111" s="5">
        <v>91896900</v>
      </c>
      <c r="C111" s="5">
        <v>91896900</v>
      </c>
      <c r="D111" s="5">
        <v>34339389.189999998</v>
      </c>
      <c r="E111" s="29">
        <f t="shared" si="8"/>
        <v>37.367298777216639</v>
      </c>
      <c r="F111" s="30">
        <f t="shared" si="9"/>
        <v>37.367298777216639</v>
      </c>
      <c r="G111" s="31">
        <f t="shared" si="10"/>
        <v>-57557510.810000002</v>
      </c>
      <c r="H111" s="31">
        <f t="shared" si="11"/>
        <v>-57557510.810000002</v>
      </c>
    </row>
    <row r="112" spans="1:8" ht="30" x14ac:dyDescent="0.2">
      <c r="A112" s="23" t="s">
        <v>98</v>
      </c>
      <c r="B112" s="5">
        <v>10672210</v>
      </c>
      <c r="C112" s="5">
        <v>10672210</v>
      </c>
      <c r="D112" s="5">
        <v>10672203.369999999</v>
      </c>
      <c r="E112" s="29">
        <f t="shared" si="8"/>
        <v>99.999937876035034</v>
      </c>
      <c r="F112" s="30">
        <f t="shared" si="9"/>
        <v>99.999937876035034</v>
      </c>
      <c r="G112" s="31">
        <f t="shared" si="10"/>
        <v>-6.6300000008195639</v>
      </c>
      <c r="H112" s="31">
        <f t="shared" si="11"/>
        <v>-6.6300000008195639</v>
      </c>
    </row>
    <row r="113" spans="1:8" ht="30" x14ac:dyDescent="0.2">
      <c r="A113" s="23" t="s">
        <v>99</v>
      </c>
      <c r="B113" s="5">
        <v>610825.93000000005</v>
      </c>
      <c r="C113" s="5">
        <v>610825.93000000005</v>
      </c>
      <c r="D113" s="5">
        <v>0</v>
      </c>
      <c r="E113" s="29">
        <f t="shared" si="8"/>
        <v>0</v>
      </c>
      <c r="F113" s="30">
        <f t="shared" si="9"/>
        <v>0</v>
      </c>
      <c r="G113" s="31">
        <f t="shared" si="10"/>
        <v>-610825.93000000005</v>
      </c>
      <c r="H113" s="31">
        <f t="shared" si="11"/>
        <v>-610825.93000000005</v>
      </c>
    </row>
    <row r="114" spans="1:8" ht="30" x14ac:dyDescent="0.2">
      <c r="A114" s="23" t="s">
        <v>100</v>
      </c>
      <c r="B114" s="5">
        <v>0</v>
      </c>
      <c r="C114" s="5">
        <v>0</v>
      </c>
      <c r="D114" s="5">
        <v>87511422.840000004</v>
      </c>
      <c r="E114" s="29">
        <v>0</v>
      </c>
      <c r="F114" s="30">
        <v>0</v>
      </c>
      <c r="G114" s="31">
        <f t="shared" si="10"/>
        <v>87511422.840000004</v>
      </c>
      <c r="H114" s="31">
        <f t="shared" si="11"/>
        <v>87511422.840000004</v>
      </c>
    </row>
    <row r="115" spans="1:8" ht="25.5" customHeight="1" x14ac:dyDescent="0.2">
      <c r="A115" s="23" t="s">
        <v>101</v>
      </c>
      <c r="B115" s="5">
        <v>989316782.00999999</v>
      </c>
      <c r="C115" s="5">
        <v>989316782.00999999</v>
      </c>
      <c r="D115" s="5">
        <v>358596941.69</v>
      </c>
      <c r="E115" s="29">
        <f t="shared" si="8"/>
        <v>36.246928002316579</v>
      </c>
      <c r="F115" s="30">
        <f t="shared" si="9"/>
        <v>36.246928002316579</v>
      </c>
      <c r="G115" s="31">
        <f t="shared" si="10"/>
        <v>-630719840.31999993</v>
      </c>
      <c r="H115" s="31">
        <f t="shared" si="11"/>
        <v>-630719840.31999993</v>
      </c>
    </row>
    <row r="116" spans="1:8" s="8" customFormat="1" ht="31.5" x14ac:dyDescent="0.25">
      <c r="A116" s="7" t="s">
        <v>102</v>
      </c>
      <c r="B116" s="6">
        <v>1839663490</v>
      </c>
      <c r="C116" s="6">
        <v>1839663490</v>
      </c>
      <c r="D116" s="6">
        <v>1216881543.78</v>
      </c>
      <c r="E116" s="29">
        <f t="shared" si="8"/>
        <v>66.146963854786293</v>
      </c>
      <c r="F116" s="30">
        <f t="shared" si="9"/>
        <v>66.146963854786293</v>
      </c>
      <c r="G116" s="31">
        <f t="shared" si="10"/>
        <v>-622781946.22000003</v>
      </c>
      <c r="H116" s="31">
        <f t="shared" si="11"/>
        <v>-622781946.22000003</v>
      </c>
    </row>
    <row r="117" spans="1:8" ht="30" x14ac:dyDescent="0.2">
      <c r="A117" s="23" t="s">
        <v>103</v>
      </c>
      <c r="B117" s="5">
        <v>5048450</v>
      </c>
      <c r="C117" s="5">
        <v>5048450</v>
      </c>
      <c r="D117" s="5">
        <v>4533908</v>
      </c>
      <c r="E117" s="29">
        <f t="shared" si="8"/>
        <v>89.807921243153842</v>
      </c>
      <c r="F117" s="30">
        <f t="shared" si="9"/>
        <v>89.807921243153842</v>
      </c>
      <c r="G117" s="31">
        <f t="shared" si="10"/>
        <v>-514542</v>
      </c>
      <c r="H117" s="31">
        <f t="shared" si="11"/>
        <v>-514542</v>
      </c>
    </row>
    <row r="118" spans="1:8" ht="75" x14ac:dyDescent="0.2">
      <c r="A118" s="23" t="s">
        <v>104</v>
      </c>
      <c r="B118" s="5">
        <v>15989000</v>
      </c>
      <c r="C118" s="5">
        <v>15989000</v>
      </c>
      <c r="D118" s="5">
        <v>12156275.939999999</v>
      </c>
      <c r="E118" s="29">
        <f t="shared" si="8"/>
        <v>76.028994558759138</v>
      </c>
      <c r="F118" s="30">
        <f t="shared" si="9"/>
        <v>76.028994558759138</v>
      </c>
      <c r="G118" s="31">
        <f t="shared" si="10"/>
        <v>-3832724.0600000005</v>
      </c>
      <c r="H118" s="31">
        <f t="shared" si="11"/>
        <v>-3832724.0600000005</v>
      </c>
    </row>
    <row r="119" spans="1:8" ht="60" x14ac:dyDescent="0.2">
      <c r="A119" s="23" t="s">
        <v>105</v>
      </c>
      <c r="B119" s="5">
        <v>3925000</v>
      </c>
      <c r="C119" s="5">
        <v>3925000</v>
      </c>
      <c r="D119" s="5">
        <v>3924190</v>
      </c>
      <c r="E119" s="29">
        <f t="shared" si="8"/>
        <v>99.979363057324846</v>
      </c>
      <c r="F119" s="30">
        <f t="shared" si="9"/>
        <v>99.979363057324846</v>
      </c>
      <c r="G119" s="31">
        <f t="shared" si="10"/>
        <v>-810</v>
      </c>
      <c r="H119" s="31">
        <f t="shared" si="11"/>
        <v>-810</v>
      </c>
    </row>
    <row r="120" spans="1:8" ht="60" x14ac:dyDescent="0.2">
      <c r="A120" s="23" t="s">
        <v>106</v>
      </c>
      <c r="B120" s="5">
        <v>2751040</v>
      </c>
      <c r="C120" s="5">
        <v>2751040</v>
      </c>
      <c r="D120" s="5">
        <v>0</v>
      </c>
      <c r="E120" s="29">
        <f t="shared" si="8"/>
        <v>0</v>
      </c>
      <c r="F120" s="30">
        <f t="shared" si="9"/>
        <v>0</v>
      </c>
      <c r="G120" s="31">
        <f t="shared" si="10"/>
        <v>-2751040</v>
      </c>
      <c r="H120" s="31">
        <f t="shared" si="11"/>
        <v>-2751040</v>
      </c>
    </row>
    <row r="121" spans="1:8" ht="30" x14ac:dyDescent="0.2">
      <c r="A121" s="23" t="s">
        <v>107</v>
      </c>
      <c r="B121" s="5">
        <v>12600000</v>
      </c>
      <c r="C121" s="5">
        <v>12600000</v>
      </c>
      <c r="D121" s="5">
        <v>5823500</v>
      </c>
      <c r="E121" s="29">
        <f t="shared" si="8"/>
        <v>46.218253968253968</v>
      </c>
      <c r="F121" s="30">
        <f t="shared" si="9"/>
        <v>46.218253968253968</v>
      </c>
      <c r="G121" s="31">
        <f t="shared" si="10"/>
        <v>-6776500</v>
      </c>
      <c r="H121" s="31">
        <f t="shared" si="11"/>
        <v>-6776500</v>
      </c>
    </row>
    <row r="122" spans="1:8" ht="20.25" customHeight="1" x14ac:dyDescent="0.2">
      <c r="A122" s="23" t="s">
        <v>108</v>
      </c>
      <c r="B122" s="5">
        <v>1799350000</v>
      </c>
      <c r="C122" s="5">
        <v>1799350000</v>
      </c>
      <c r="D122" s="5">
        <v>1190443669.8399999</v>
      </c>
      <c r="E122" s="29">
        <f t="shared" si="8"/>
        <v>66.1596504204296</v>
      </c>
      <c r="F122" s="30">
        <f t="shared" si="9"/>
        <v>66.1596504204296</v>
      </c>
      <c r="G122" s="31">
        <f t="shared" si="10"/>
        <v>-608906330.16000009</v>
      </c>
      <c r="H122" s="31">
        <f t="shared" si="11"/>
        <v>-608906330.16000009</v>
      </c>
    </row>
    <row r="123" spans="1:8" s="8" customFormat="1" ht="23.25" customHeight="1" x14ac:dyDescent="0.25">
      <c r="A123" s="7" t="s">
        <v>109</v>
      </c>
      <c r="B123" s="6">
        <v>134966150</v>
      </c>
      <c r="C123" s="6">
        <v>134966150</v>
      </c>
      <c r="D123" s="6">
        <v>58682391.68</v>
      </c>
      <c r="E123" s="29">
        <f t="shared" si="8"/>
        <v>43.479340323481111</v>
      </c>
      <c r="F123" s="30">
        <f t="shared" si="9"/>
        <v>43.479340323481111</v>
      </c>
      <c r="G123" s="31">
        <f t="shared" si="10"/>
        <v>-76283758.319999993</v>
      </c>
      <c r="H123" s="31">
        <f t="shared" si="11"/>
        <v>-76283758.319999993</v>
      </c>
    </row>
    <row r="124" spans="1:8" ht="150" x14ac:dyDescent="0.2">
      <c r="A124" s="23" t="s">
        <v>110</v>
      </c>
      <c r="B124" s="5">
        <v>1015560</v>
      </c>
      <c r="C124" s="5">
        <v>1015560</v>
      </c>
      <c r="D124" s="5">
        <v>637980</v>
      </c>
      <c r="E124" s="29">
        <f t="shared" si="8"/>
        <v>62.820512820512818</v>
      </c>
      <c r="F124" s="30">
        <f t="shared" si="9"/>
        <v>62.820512820512818</v>
      </c>
      <c r="G124" s="31">
        <f t="shared" si="10"/>
        <v>-377580</v>
      </c>
      <c r="H124" s="31">
        <f t="shared" si="11"/>
        <v>-377580</v>
      </c>
    </row>
    <row r="125" spans="1:8" ht="75" x14ac:dyDescent="0.2">
      <c r="A125" s="23" t="s">
        <v>111</v>
      </c>
      <c r="B125" s="5">
        <v>3358090</v>
      </c>
      <c r="C125" s="5">
        <v>3358090</v>
      </c>
      <c r="D125" s="5">
        <v>1879799.2</v>
      </c>
      <c r="E125" s="29">
        <f t="shared" si="8"/>
        <v>55.978225717595421</v>
      </c>
      <c r="F125" s="30">
        <f t="shared" si="9"/>
        <v>55.978225717595421</v>
      </c>
      <c r="G125" s="31">
        <f t="shared" si="10"/>
        <v>-1478290.8</v>
      </c>
      <c r="H125" s="31">
        <f t="shared" si="11"/>
        <v>-1478290.8</v>
      </c>
    </row>
    <row r="126" spans="1:8" ht="120" x14ac:dyDescent="0.2">
      <c r="A126" s="23" t="s">
        <v>112</v>
      </c>
      <c r="B126" s="5">
        <v>77651000</v>
      </c>
      <c r="C126" s="5">
        <v>77651000</v>
      </c>
      <c r="D126" s="5">
        <v>45296480</v>
      </c>
      <c r="E126" s="29">
        <f t="shared" si="8"/>
        <v>58.33341489485003</v>
      </c>
      <c r="F126" s="30">
        <f t="shared" si="9"/>
        <v>58.33341489485003</v>
      </c>
      <c r="G126" s="31">
        <f t="shared" si="10"/>
        <v>-32354520</v>
      </c>
      <c r="H126" s="31">
        <f t="shared" si="11"/>
        <v>-32354520</v>
      </c>
    </row>
    <row r="127" spans="1:8" ht="38.25" customHeight="1" x14ac:dyDescent="0.2">
      <c r="A127" s="23" t="s">
        <v>113</v>
      </c>
      <c r="B127" s="5">
        <v>52941500</v>
      </c>
      <c r="C127" s="5">
        <v>52941500</v>
      </c>
      <c r="D127" s="5">
        <v>10868032.48</v>
      </c>
      <c r="E127" s="29">
        <f t="shared" si="8"/>
        <v>20.528380344342338</v>
      </c>
      <c r="F127" s="30">
        <f t="shared" si="9"/>
        <v>20.528380344342338</v>
      </c>
      <c r="G127" s="31">
        <f t="shared" si="10"/>
        <v>-42073467.519999996</v>
      </c>
      <c r="H127" s="31">
        <f t="shared" si="11"/>
        <v>-42073467.519999996</v>
      </c>
    </row>
    <row r="128" spans="1:8" s="8" customFormat="1" ht="110.25" x14ac:dyDescent="0.25">
      <c r="A128" s="7" t="s">
        <v>114</v>
      </c>
      <c r="B128" s="6">
        <v>0</v>
      </c>
      <c r="C128" s="6">
        <v>0</v>
      </c>
      <c r="D128" s="6">
        <v>-4000</v>
      </c>
      <c r="E128" s="29">
        <v>0</v>
      </c>
      <c r="F128" s="30">
        <v>0</v>
      </c>
      <c r="G128" s="31">
        <f t="shared" si="10"/>
        <v>-4000</v>
      </c>
      <c r="H128" s="31">
        <f t="shared" si="11"/>
        <v>-4000</v>
      </c>
    </row>
    <row r="129" spans="1:8" ht="90" x14ac:dyDescent="0.2">
      <c r="A129" s="23" t="s">
        <v>115</v>
      </c>
      <c r="B129" s="5">
        <v>0</v>
      </c>
      <c r="C129" s="5">
        <v>0</v>
      </c>
      <c r="D129" s="5">
        <v>-4000</v>
      </c>
      <c r="E129" s="29">
        <v>0</v>
      </c>
      <c r="F129" s="30">
        <v>0</v>
      </c>
      <c r="G129" s="31">
        <f t="shared" si="10"/>
        <v>-4000</v>
      </c>
      <c r="H129" s="31">
        <f t="shared" si="11"/>
        <v>-4000</v>
      </c>
    </row>
    <row r="130" spans="1:8" s="8" customFormat="1" ht="84.75" customHeight="1" x14ac:dyDescent="0.25">
      <c r="A130" s="7" t="s">
        <v>116</v>
      </c>
      <c r="B130" s="6">
        <v>0</v>
      </c>
      <c r="C130" s="6">
        <v>0</v>
      </c>
      <c r="D130" s="6">
        <v>150090.54</v>
      </c>
      <c r="E130" s="29">
        <v>0</v>
      </c>
      <c r="F130" s="30">
        <v>0</v>
      </c>
      <c r="G130" s="31">
        <f t="shared" si="10"/>
        <v>150090.54</v>
      </c>
      <c r="H130" s="31">
        <f t="shared" si="11"/>
        <v>150090.54</v>
      </c>
    </row>
    <row r="131" spans="1:8" ht="30" x14ac:dyDescent="0.2">
      <c r="A131" s="23" t="s">
        <v>117</v>
      </c>
      <c r="B131" s="5">
        <v>0</v>
      </c>
      <c r="C131" s="5">
        <v>0</v>
      </c>
      <c r="D131" s="5">
        <v>150090.54</v>
      </c>
      <c r="E131" s="29">
        <v>0</v>
      </c>
      <c r="F131" s="30">
        <v>0</v>
      </c>
      <c r="G131" s="31">
        <f t="shared" si="10"/>
        <v>150090.54</v>
      </c>
      <c r="H131" s="31">
        <f t="shared" si="11"/>
        <v>150090.54</v>
      </c>
    </row>
    <row r="132" spans="1:8" s="8" customFormat="1" ht="47.25" x14ac:dyDescent="0.25">
      <c r="A132" s="7" t="s">
        <v>118</v>
      </c>
      <c r="B132" s="6">
        <v>-53800926.350000001</v>
      </c>
      <c r="C132" s="6">
        <v>-53800926.350000001</v>
      </c>
      <c r="D132" s="6">
        <v>-65307926.350000001</v>
      </c>
      <c r="E132" s="29">
        <f t="shared" si="8"/>
        <v>121.38810756740807</v>
      </c>
      <c r="F132" s="30">
        <f t="shared" si="9"/>
        <v>121.38810756740807</v>
      </c>
      <c r="G132" s="31">
        <f t="shared" si="10"/>
        <v>-11507000</v>
      </c>
      <c r="H132" s="31">
        <f t="shared" si="11"/>
        <v>-11507000</v>
      </c>
    </row>
    <row r="133" spans="1:8" ht="150" x14ac:dyDescent="0.2">
      <c r="A133" s="23" t="s">
        <v>119</v>
      </c>
      <c r="B133" s="5">
        <v>-24683.79</v>
      </c>
      <c r="C133" s="5">
        <v>-24683.79</v>
      </c>
      <c r="D133" s="5">
        <v>-24683.79</v>
      </c>
      <c r="E133" s="29">
        <f t="shared" si="8"/>
        <v>100</v>
      </c>
      <c r="F133" s="30">
        <f t="shared" si="9"/>
        <v>100</v>
      </c>
      <c r="G133" s="31">
        <f t="shared" si="10"/>
        <v>0</v>
      </c>
      <c r="H133" s="31">
        <f t="shared" si="11"/>
        <v>0</v>
      </c>
    </row>
    <row r="134" spans="1:8" ht="120" x14ac:dyDescent="0.2">
      <c r="A134" s="23" t="s">
        <v>120</v>
      </c>
      <c r="B134" s="5">
        <v>-716188.11</v>
      </c>
      <c r="C134" s="5">
        <v>-716188.11</v>
      </c>
      <c r="D134" s="5">
        <v>-716188.11</v>
      </c>
      <c r="E134" s="29">
        <f t="shared" si="8"/>
        <v>100</v>
      </c>
      <c r="F134" s="30">
        <f t="shared" si="9"/>
        <v>100</v>
      </c>
      <c r="G134" s="31">
        <f t="shared" si="10"/>
        <v>0</v>
      </c>
      <c r="H134" s="31">
        <f t="shared" si="11"/>
        <v>0</v>
      </c>
    </row>
    <row r="135" spans="1:8" ht="45" x14ac:dyDescent="0.2">
      <c r="A135" s="23" t="s">
        <v>121</v>
      </c>
      <c r="B135" s="5">
        <v>-53060054.450000003</v>
      </c>
      <c r="C135" s="5">
        <v>-53060054.450000003</v>
      </c>
      <c r="D135" s="5">
        <v>-64567054.450000003</v>
      </c>
      <c r="E135" s="29">
        <f t="shared" si="8"/>
        <v>121.68674743981533</v>
      </c>
      <c r="F135" s="30">
        <f t="shared" si="9"/>
        <v>121.68674743981533</v>
      </c>
      <c r="G135" s="31">
        <f t="shared" si="10"/>
        <v>-11507000</v>
      </c>
      <c r="H135" s="31">
        <f t="shared" si="11"/>
        <v>-11507000</v>
      </c>
    </row>
    <row r="136" spans="1:8" s="8" customFormat="1" ht="24.75" customHeight="1" x14ac:dyDescent="0.25">
      <c r="A136" s="7" t="s">
        <v>2</v>
      </c>
      <c r="B136" s="6">
        <v>8567611303.3000002</v>
      </c>
      <c r="C136" s="6">
        <v>8567611303.3000002</v>
      </c>
      <c r="D136" s="6">
        <v>4046361472.8099999</v>
      </c>
      <c r="E136" s="29">
        <f t="shared" si="8"/>
        <v>47.228583668956325</v>
      </c>
      <c r="F136" s="30">
        <f t="shared" si="9"/>
        <v>47.228583668956325</v>
      </c>
      <c r="G136" s="31">
        <f t="shared" si="10"/>
        <v>-4521249830.4899998</v>
      </c>
      <c r="H136" s="31">
        <f t="shared" si="11"/>
        <v>-4521249830.4899998</v>
      </c>
    </row>
    <row r="137" spans="1:8" s="8" customFormat="1" ht="24" customHeight="1" x14ac:dyDescent="0.25">
      <c r="A137" s="7" t="s">
        <v>169</v>
      </c>
      <c r="B137" s="6">
        <v>-410427116.22000003</v>
      </c>
      <c r="C137" s="6">
        <v>-410427116.22000003</v>
      </c>
      <c r="D137" s="6">
        <v>-311146781.81</v>
      </c>
      <c r="E137" s="21"/>
      <c r="F137" s="21"/>
      <c r="G137" s="21"/>
      <c r="H137" s="21"/>
    </row>
    <row r="138" spans="1:8" s="8" customFormat="1" ht="24.75" customHeight="1" x14ac:dyDescent="0.25">
      <c r="A138" s="7" t="s">
        <v>170</v>
      </c>
      <c r="B138" s="6">
        <v>410427116.22000003</v>
      </c>
      <c r="C138" s="6">
        <v>410427116.22000003</v>
      </c>
      <c r="D138" s="6">
        <v>311146781.81</v>
      </c>
      <c r="E138" s="21"/>
      <c r="F138" s="21"/>
      <c r="G138" s="21"/>
      <c r="H138" s="21"/>
    </row>
    <row r="139" spans="1:8" ht="30" x14ac:dyDescent="0.2">
      <c r="A139" s="24" t="s">
        <v>204</v>
      </c>
      <c r="B139" s="5">
        <v>39389125</v>
      </c>
      <c r="C139" s="5">
        <v>39389125</v>
      </c>
      <c r="D139" s="5">
        <v>0</v>
      </c>
      <c r="E139" s="25"/>
      <c r="F139" s="25"/>
      <c r="G139" s="25"/>
      <c r="H139" s="25"/>
    </row>
    <row r="140" spans="1:8" ht="30" x14ac:dyDescent="0.2">
      <c r="A140" s="24" t="s">
        <v>171</v>
      </c>
      <c r="B140" s="5">
        <v>39389125</v>
      </c>
      <c r="C140" s="5">
        <v>39389125</v>
      </c>
      <c r="D140" s="5">
        <v>0</v>
      </c>
      <c r="E140" s="25"/>
      <c r="F140" s="25"/>
      <c r="G140" s="25"/>
      <c r="H140" s="25"/>
    </row>
    <row r="141" spans="1:8" ht="30" x14ac:dyDescent="0.2">
      <c r="A141" s="24" t="s">
        <v>172</v>
      </c>
      <c r="B141" s="5">
        <v>39389125</v>
      </c>
      <c r="C141" s="5">
        <v>39389125</v>
      </c>
      <c r="D141" s="5">
        <v>0</v>
      </c>
      <c r="E141" s="25"/>
      <c r="F141" s="25"/>
      <c r="G141" s="25"/>
      <c r="H141" s="25"/>
    </row>
    <row r="142" spans="1:8" ht="30" x14ac:dyDescent="0.2">
      <c r="A142" s="24" t="s">
        <v>173</v>
      </c>
      <c r="B142" s="5">
        <v>-39389125</v>
      </c>
      <c r="C142" s="5">
        <v>-39389125</v>
      </c>
      <c r="D142" s="5">
        <v>0</v>
      </c>
      <c r="E142" s="25"/>
      <c r="F142" s="25"/>
      <c r="G142" s="25"/>
      <c r="H142" s="25"/>
    </row>
    <row r="143" spans="1:8" ht="30" x14ac:dyDescent="0.2">
      <c r="A143" s="24" t="s">
        <v>174</v>
      </c>
      <c r="B143" s="5">
        <v>-39389125</v>
      </c>
      <c r="C143" s="5">
        <v>-39389125</v>
      </c>
      <c r="D143" s="5">
        <v>0</v>
      </c>
      <c r="E143" s="25"/>
      <c r="F143" s="25"/>
      <c r="G143" s="25"/>
      <c r="H143" s="25"/>
    </row>
    <row r="144" spans="1:8" ht="45" x14ac:dyDescent="0.2">
      <c r="A144" s="24" t="s">
        <v>175</v>
      </c>
      <c r="B144" s="5">
        <v>-39389125</v>
      </c>
      <c r="C144" s="5">
        <v>-39389125</v>
      </c>
      <c r="D144" s="5">
        <v>0</v>
      </c>
      <c r="E144" s="25"/>
      <c r="F144" s="25"/>
      <c r="G144" s="25"/>
      <c r="H144" s="25"/>
    </row>
    <row r="145" spans="1:8" ht="45" x14ac:dyDescent="0.2">
      <c r="A145" s="24" t="s">
        <v>176</v>
      </c>
      <c r="B145" s="5">
        <v>-39389125</v>
      </c>
      <c r="C145" s="5">
        <v>-39389125</v>
      </c>
      <c r="D145" s="5">
        <v>0</v>
      </c>
      <c r="E145" s="25"/>
      <c r="F145" s="25"/>
      <c r="G145" s="25"/>
      <c r="H145" s="25"/>
    </row>
    <row r="146" spans="1:8" ht="30" x14ac:dyDescent="0.2">
      <c r="A146" s="24" t="s">
        <v>177</v>
      </c>
      <c r="B146" s="5">
        <v>410427116.22000003</v>
      </c>
      <c r="C146" s="5">
        <v>410427116.22000003</v>
      </c>
      <c r="D146" s="5">
        <v>311146781.81</v>
      </c>
      <c r="E146" s="25"/>
      <c r="F146" s="25"/>
      <c r="G146" s="25"/>
      <c r="H146" s="25"/>
    </row>
    <row r="147" spans="1:8" ht="21" customHeight="1" x14ac:dyDescent="0.2">
      <c r="A147" s="24" t="s">
        <v>178</v>
      </c>
      <c r="B147" s="5">
        <v>-8607000428.2999992</v>
      </c>
      <c r="C147" s="5">
        <v>-8607000428.2999992</v>
      </c>
      <c r="D147" s="5">
        <v>-4291461015.3200002</v>
      </c>
      <c r="E147" s="25"/>
      <c r="F147" s="25"/>
      <c r="G147" s="25"/>
      <c r="H147" s="25"/>
    </row>
    <row r="148" spans="1:8" ht="21" customHeight="1" x14ac:dyDescent="0.2">
      <c r="A148" s="24" t="s">
        <v>179</v>
      </c>
      <c r="B148" s="5">
        <v>-8607000428.2999992</v>
      </c>
      <c r="C148" s="5">
        <v>-8607000428.2999992</v>
      </c>
      <c r="D148" s="5">
        <v>-4291461015.3200002</v>
      </c>
      <c r="E148" s="25"/>
      <c r="F148" s="25"/>
      <c r="G148" s="25"/>
      <c r="H148" s="25"/>
    </row>
    <row r="149" spans="1:8" ht="20.25" customHeight="1" x14ac:dyDescent="0.2">
      <c r="A149" s="24" t="s">
        <v>180</v>
      </c>
      <c r="B149" s="5">
        <v>-8607000428.2999992</v>
      </c>
      <c r="C149" s="5">
        <v>-8607000428.2999992</v>
      </c>
      <c r="D149" s="5">
        <v>-4291461015.3200002</v>
      </c>
      <c r="E149" s="25"/>
      <c r="F149" s="25"/>
      <c r="G149" s="25"/>
      <c r="H149" s="25"/>
    </row>
    <row r="150" spans="1:8" ht="30" x14ac:dyDescent="0.2">
      <c r="A150" s="24" t="s">
        <v>181</v>
      </c>
      <c r="B150" s="5">
        <v>-8607000428.2999992</v>
      </c>
      <c r="C150" s="5">
        <v>-8607000428.2999992</v>
      </c>
      <c r="D150" s="5">
        <v>-4291461015.3200002</v>
      </c>
      <c r="E150" s="25"/>
      <c r="F150" s="25"/>
      <c r="G150" s="25"/>
      <c r="H150" s="25"/>
    </row>
    <row r="151" spans="1:8" ht="24" customHeight="1" x14ac:dyDescent="0.2">
      <c r="A151" s="24" t="s">
        <v>182</v>
      </c>
      <c r="B151" s="5">
        <v>9017427000</v>
      </c>
      <c r="C151" s="5">
        <v>8971530927.4300003</v>
      </c>
      <c r="D151" s="5">
        <v>4602607797.1300001</v>
      </c>
      <c r="E151" s="25"/>
      <c r="F151" s="25"/>
      <c r="G151" s="25"/>
      <c r="H151" s="25"/>
    </row>
    <row r="152" spans="1:8" ht="20.25" customHeight="1" x14ac:dyDescent="0.2">
      <c r="A152" s="24" t="s">
        <v>183</v>
      </c>
      <c r="B152" s="5">
        <v>9017427000</v>
      </c>
      <c r="C152" s="5">
        <v>8971530927.4300003</v>
      </c>
      <c r="D152" s="5">
        <v>4602607797.1300001</v>
      </c>
      <c r="E152" s="25"/>
      <c r="F152" s="25"/>
      <c r="G152" s="25"/>
      <c r="H152" s="25"/>
    </row>
    <row r="153" spans="1:8" ht="18.75" customHeight="1" x14ac:dyDescent="0.2">
      <c r="A153" s="24" t="s">
        <v>184</v>
      </c>
      <c r="B153" s="5">
        <v>9017427000</v>
      </c>
      <c r="C153" s="5">
        <v>8971530927.4300003</v>
      </c>
      <c r="D153" s="5">
        <v>4602607797.1300001</v>
      </c>
      <c r="E153" s="25"/>
      <c r="F153" s="25"/>
      <c r="G153" s="25"/>
      <c r="H153" s="25"/>
    </row>
    <row r="154" spans="1:8" ht="30" x14ac:dyDescent="0.2">
      <c r="A154" s="24" t="s">
        <v>185</v>
      </c>
      <c r="B154" s="5">
        <v>9017427000</v>
      </c>
      <c r="C154" s="5">
        <v>8971530927.4300003</v>
      </c>
      <c r="D154" s="5">
        <v>4602607797.1300001</v>
      </c>
      <c r="E154" s="25"/>
      <c r="F154" s="25"/>
      <c r="G154" s="25"/>
      <c r="H154" s="25"/>
    </row>
    <row r="155" spans="1:8" s="8" customFormat="1" ht="22.5" customHeight="1" x14ac:dyDescent="0.25">
      <c r="A155" s="7" t="s">
        <v>122</v>
      </c>
      <c r="B155" s="9"/>
      <c r="C155" s="6"/>
      <c r="D155" s="6"/>
      <c r="E155" s="21"/>
      <c r="F155" s="21"/>
      <c r="G155" s="21"/>
      <c r="H155" s="21"/>
    </row>
    <row r="156" spans="1:8" s="8" customFormat="1" ht="21.75" customHeight="1" x14ac:dyDescent="0.25">
      <c r="A156" s="7" t="s">
        <v>202</v>
      </c>
      <c r="B156" s="9">
        <v>922105004.46000004</v>
      </c>
      <c r="C156" s="6">
        <v>924500023.35000002</v>
      </c>
      <c r="D156" s="6">
        <v>404757787.47000003</v>
      </c>
      <c r="E156" s="29">
        <f t="shared" ref="E156:E205" si="12">SUM(D156/B156)*100</f>
        <v>43.894977850926303</v>
      </c>
      <c r="F156" s="30">
        <f t="shared" ref="F156:F205" si="13">SUM(D156/C156)*100</f>
        <v>43.781263087839385</v>
      </c>
      <c r="G156" s="31">
        <f t="shared" ref="G156:G205" si="14">SUM(D156-B156)</f>
        <v>-517347216.99000001</v>
      </c>
      <c r="H156" s="31">
        <f t="shared" ref="H156:H205" si="15">SUM(D156-C156)</f>
        <v>-519742235.88</v>
      </c>
    </row>
    <row r="157" spans="1:8" ht="30" x14ac:dyDescent="0.2">
      <c r="A157" s="23" t="s">
        <v>123</v>
      </c>
      <c r="B157" s="10">
        <v>7357018</v>
      </c>
      <c r="C157" s="5">
        <v>7357018</v>
      </c>
      <c r="D157" s="5">
        <v>4104414.15</v>
      </c>
      <c r="E157" s="29">
        <f t="shared" si="12"/>
        <v>55.789100284925219</v>
      </c>
      <c r="F157" s="30">
        <f t="shared" si="13"/>
        <v>55.789100284925219</v>
      </c>
      <c r="G157" s="31">
        <f t="shared" si="14"/>
        <v>-3252603.85</v>
      </c>
      <c r="H157" s="31">
        <f t="shared" si="15"/>
        <v>-3252603.85</v>
      </c>
    </row>
    <row r="158" spans="1:8" ht="45" x14ac:dyDescent="0.2">
      <c r="A158" s="23" t="s">
        <v>124</v>
      </c>
      <c r="B158" s="10">
        <v>13688517</v>
      </c>
      <c r="C158" s="5">
        <v>13688517</v>
      </c>
      <c r="D158" s="5">
        <v>5059995.38</v>
      </c>
      <c r="E158" s="29">
        <f t="shared" si="12"/>
        <v>36.965256207082184</v>
      </c>
      <c r="F158" s="30">
        <f t="shared" si="13"/>
        <v>36.965256207082184</v>
      </c>
      <c r="G158" s="31">
        <f t="shared" si="14"/>
        <v>-8628521.620000001</v>
      </c>
      <c r="H158" s="31">
        <f t="shared" si="15"/>
        <v>-8628521.620000001</v>
      </c>
    </row>
    <row r="159" spans="1:8" ht="45" x14ac:dyDescent="0.2">
      <c r="A159" s="23" t="s">
        <v>125</v>
      </c>
      <c r="B159" s="10">
        <v>297101516.18000001</v>
      </c>
      <c r="C159" s="5">
        <v>292249483.87</v>
      </c>
      <c r="D159" s="5">
        <v>134895540.94999999</v>
      </c>
      <c r="E159" s="29">
        <f t="shared" si="12"/>
        <v>45.403854778133493</v>
      </c>
      <c r="F159" s="30">
        <f t="shared" si="13"/>
        <v>46.157666102159808</v>
      </c>
      <c r="G159" s="31">
        <f t="shared" si="14"/>
        <v>-162205975.23000002</v>
      </c>
      <c r="H159" s="31">
        <f t="shared" si="15"/>
        <v>-157353942.92000002</v>
      </c>
    </row>
    <row r="160" spans="1:8" ht="45" x14ac:dyDescent="0.2">
      <c r="A160" s="23" t="s">
        <v>126</v>
      </c>
      <c r="B160" s="10">
        <v>64123406</v>
      </c>
      <c r="C160" s="5">
        <v>63623406</v>
      </c>
      <c r="D160" s="5">
        <v>23617636.469999999</v>
      </c>
      <c r="E160" s="29">
        <f t="shared" si="12"/>
        <v>36.831537722746667</v>
      </c>
      <c r="F160" s="30">
        <f t="shared" si="13"/>
        <v>37.120987314008303</v>
      </c>
      <c r="G160" s="31">
        <f t="shared" si="14"/>
        <v>-40505769.530000001</v>
      </c>
      <c r="H160" s="31">
        <f t="shared" si="15"/>
        <v>-40005769.530000001</v>
      </c>
    </row>
    <row r="161" spans="1:8" ht="22.5" customHeight="1" x14ac:dyDescent="0.2">
      <c r="A161" s="23" t="s">
        <v>127</v>
      </c>
      <c r="B161" s="10">
        <v>600000</v>
      </c>
      <c r="C161" s="5">
        <v>600000</v>
      </c>
      <c r="D161" s="5">
        <v>0</v>
      </c>
      <c r="E161" s="29">
        <f t="shared" si="12"/>
        <v>0</v>
      </c>
      <c r="F161" s="30">
        <f t="shared" si="13"/>
        <v>0</v>
      </c>
      <c r="G161" s="31">
        <f t="shared" si="14"/>
        <v>-600000</v>
      </c>
      <c r="H161" s="31">
        <f t="shared" si="15"/>
        <v>-600000</v>
      </c>
    </row>
    <row r="162" spans="1:8" ht="22.5" customHeight="1" x14ac:dyDescent="0.2">
      <c r="A162" s="23" t="s">
        <v>128</v>
      </c>
      <c r="B162" s="10">
        <v>539234547.27999997</v>
      </c>
      <c r="C162" s="5">
        <v>546981598.48000002</v>
      </c>
      <c r="D162" s="5">
        <v>237080100.52000001</v>
      </c>
      <c r="E162" s="29">
        <f t="shared" si="12"/>
        <v>43.966044407925352</v>
      </c>
      <c r="F162" s="30">
        <f t="shared" si="13"/>
        <v>43.343341198098585</v>
      </c>
      <c r="G162" s="31">
        <f t="shared" si="14"/>
        <v>-302154446.75999999</v>
      </c>
      <c r="H162" s="31">
        <f t="shared" si="15"/>
        <v>-309901497.96000004</v>
      </c>
    </row>
    <row r="163" spans="1:8" s="8" customFormat="1" ht="19.5" customHeight="1" x14ac:dyDescent="0.25">
      <c r="A163" s="7" t="s">
        <v>129</v>
      </c>
      <c r="B163" s="9">
        <v>84000</v>
      </c>
      <c r="C163" s="6">
        <v>84000</v>
      </c>
      <c r="D163" s="6">
        <v>0</v>
      </c>
      <c r="E163" s="29">
        <f t="shared" si="12"/>
        <v>0</v>
      </c>
      <c r="F163" s="30">
        <f t="shared" si="13"/>
        <v>0</v>
      </c>
      <c r="G163" s="31">
        <f t="shared" si="14"/>
        <v>-84000</v>
      </c>
      <c r="H163" s="31">
        <f t="shared" si="15"/>
        <v>-84000</v>
      </c>
    </row>
    <row r="164" spans="1:8" ht="22.5" customHeight="1" x14ac:dyDescent="0.2">
      <c r="A164" s="23" t="s">
        <v>130</v>
      </c>
      <c r="B164" s="10">
        <v>84000</v>
      </c>
      <c r="C164" s="5">
        <v>84000</v>
      </c>
      <c r="D164" s="5">
        <v>0</v>
      </c>
      <c r="E164" s="29">
        <f t="shared" si="12"/>
        <v>0</v>
      </c>
      <c r="F164" s="30">
        <f t="shared" si="13"/>
        <v>0</v>
      </c>
      <c r="G164" s="31">
        <f t="shared" si="14"/>
        <v>-84000</v>
      </c>
      <c r="H164" s="31">
        <f t="shared" si="15"/>
        <v>-84000</v>
      </c>
    </row>
    <row r="165" spans="1:8" s="8" customFormat="1" ht="34.5" customHeight="1" x14ac:dyDescent="0.25">
      <c r="A165" s="7" t="s">
        <v>131</v>
      </c>
      <c r="B165" s="9">
        <v>126167770.06999999</v>
      </c>
      <c r="C165" s="6">
        <v>130127143.06999999</v>
      </c>
      <c r="D165" s="6">
        <v>49926261.969999999</v>
      </c>
      <c r="E165" s="29">
        <f t="shared" si="12"/>
        <v>39.571327877396953</v>
      </c>
      <c r="F165" s="30">
        <f t="shared" si="13"/>
        <v>38.367292781601222</v>
      </c>
      <c r="G165" s="31">
        <f t="shared" si="14"/>
        <v>-76241508.099999994</v>
      </c>
      <c r="H165" s="31">
        <f t="shared" si="15"/>
        <v>-80200881.099999994</v>
      </c>
    </row>
    <row r="166" spans="1:8" ht="24" customHeight="1" x14ac:dyDescent="0.2">
      <c r="A166" s="23" t="s">
        <v>132</v>
      </c>
      <c r="B166" s="10">
        <v>71360634</v>
      </c>
      <c r="C166" s="5">
        <v>72190634</v>
      </c>
      <c r="D166" s="5">
        <v>28557475.449999999</v>
      </c>
      <c r="E166" s="29">
        <f t="shared" si="12"/>
        <v>40.018528212627707</v>
      </c>
      <c r="F166" s="30">
        <f t="shared" si="13"/>
        <v>39.558421733766735</v>
      </c>
      <c r="G166" s="31">
        <f t="shared" si="14"/>
        <v>-42803158.549999997</v>
      </c>
      <c r="H166" s="31">
        <f t="shared" si="15"/>
        <v>-43633158.549999997</v>
      </c>
    </row>
    <row r="167" spans="1:8" ht="30" x14ac:dyDescent="0.2">
      <c r="A167" s="23" t="s">
        <v>133</v>
      </c>
      <c r="B167" s="10">
        <v>6939000</v>
      </c>
      <c r="C167" s="5">
        <v>6109000</v>
      </c>
      <c r="D167" s="5">
        <v>276601.24</v>
      </c>
      <c r="E167" s="29">
        <f t="shared" si="12"/>
        <v>3.9861830234904168</v>
      </c>
      <c r="F167" s="30">
        <f t="shared" si="13"/>
        <v>4.5277662465215247</v>
      </c>
      <c r="G167" s="31">
        <f t="shared" si="14"/>
        <v>-6662398.7599999998</v>
      </c>
      <c r="H167" s="31">
        <f t="shared" si="15"/>
        <v>-5832398.7599999998</v>
      </c>
    </row>
    <row r="168" spans="1:8" ht="30" x14ac:dyDescent="0.2">
      <c r="A168" s="23" t="s">
        <v>134</v>
      </c>
      <c r="B168" s="10">
        <v>47868136.07</v>
      </c>
      <c r="C168" s="5">
        <v>51827509.07</v>
      </c>
      <c r="D168" s="5">
        <v>21092185.280000001</v>
      </c>
      <c r="E168" s="29">
        <f t="shared" si="12"/>
        <v>44.063101285489431</v>
      </c>
      <c r="F168" s="30">
        <f t="shared" si="13"/>
        <v>40.696891782918172</v>
      </c>
      <c r="G168" s="31">
        <f t="shared" si="14"/>
        <v>-26775950.789999999</v>
      </c>
      <c r="H168" s="31">
        <f t="shared" si="15"/>
        <v>-30735323.789999999</v>
      </c>
    </row>
    <row r="169" spans="1:8" s="8" customFormat="1" ht="18.75" customHeight="1" x14ac:dyDescent="0.25">
      <c r="A169" s="7" t="s">
        <v>135</v>
      </c>
      <c r="B169" s="9">
        <v>846180852.66999996</v>
      </c>
      <c r="C169" s="6">
        <v>875180852.66999996</v>
      </c>
      <c r="D169" s="6">
        <v>515871390.97000003</v>
      </c>
      <c r="E169" s="29">
        <f t="shared" si="12"/>
        <v>60.96467313603744</v>
      </c>
      <c r="F169" s="30">
        <f t="shared" si="13"/>
        <v>58.944547220860763</v>
      </c>
      <c r="G169" s="31">
        <f t="shared" si="14"/>
        <v>-330309461.69999993</v>
      </c>
      <c r="H169" s="31">
        <f t="shared" si="15"/>
        <v>-359309461.69999993</v>
      </c>
    </row>
    <row r="170" spans="1:8" ht="19.5" customHeight="1" x14ac:dyDescent="0.2">
      <c r="A170" s="23" t="s">
        <v>136</v>
      </c>
      <c r="B170" s="10">
        <v>2027000</v>
      </c>
      <c r="C170" s="5">
        <v>2027000</v>
      </c>
      <c r="D170" s="5">
        <v>580400</v>
      </c>
      <c r="E170" s="29">
        <f t="shared" si="12"/>
        <v>28.633448445979283</v>
      </c>
      <c r="F170" s="30">
        <f t="shared" si="13"/>
        <v>28.633448445979283</v>
      </c>
      <c r="G170" s="31">
        <f t="shared" si="14"/>
        <v>-1446600</v>
      </c>
      <c r="H170" s="31">
        <f t="shared" si="15"/>
        <v>-1446600</v>
      </c>
    </row>
    <row r="171" spans="1:8" ht="22.5" customHeight="1" x14ac:dyDescent="0.2">
      <c r="A171" s="23" t="s">
        <v>137</v>
      </c>
      <c r="B171" s="10">
        <v>5500000</v>
      </c>
      <c r="C171" s="5">
        <v>5500000</v>
      </c>
      <c r="D171" s="5">
        <v>265000</v>
      </c>
      <c r="E171" s="29">
        <f t="shared" si="12"/>
        <v>4.8181818181818183</v>
      </c>
      <c r="F171" s="30">
        <f t="shared" si="13"/>
        <v>4.8181818181818183</v>
      </c>
      <c r="G171" s="31">
        <f t="shared" si="14"/>
        <v>-5235000</v>
      </c>
      <c r="H171" s="31">
        <f t="shared" si="15"/>
        <v>-5235000</v>
      </c>
    </row>
    <row r="172" spans="1:8" ht="21.75" customHeight="1" x14ac:dyDescent="0.2">
      <c r="A172" s="23" t="s">
        <v>138</v>
      </c>
      <c r="B172" s="10">
        <v>62966000</v>
      </c>
      <c r="C172" s="5">
        <v>62966000</v>
      </c>
      <c r="D172" s="5">
        <v>37360278.399999999</v>
      </c>
      <c r="E172" s="29">
        <f t="shared" si="12"/>
        <v>59.334050757551694</v>
      </c>
      <c r="F172" s="30">
        <f t="shared" si="13"/>
        <v>59.334050757551694</v>
      </c>
      <c r="G172" s="31">
        <f t="shared" si="14"/>
        <v>-25605721.600000001</v>
      </c>
      <c r="H172" s="31">
        <f t="shared" si="15"/>
        <v>-25605721.600000001</v>
      </c>
    </row>
    <row r="173" spans="1:8" ht="23.25" customHeight="1" x14ac:dyDescent="0.2">
      <c r="A173" s="23" t="s">
        <v>139</v>
      </c>
      <c r="B173" s="10">
        <v>771536592.63</v>
      </c>
      <c r="C173" s="5">
        <v>800536592.63</v>
      </c>
      <c r="D173" s="5">
        <v>476728528.69</v>
      </c>
      <c r="E173" s="29">
        <f t="shared" si="12"/>
        <v>61.789490381128445</v>
      </c>
      <c r="F173" s="30">
        <f t="shared" si="13"/>
        <v>59.551122719300743</v>
      </c>
      <c r="G173" s="31">
        <f t="shared" si="14"/>
        <v>-294808063.94</v>
      </c>
      <c r="H173" s="31">
        <f t="shared" si="15"/>
        <v>-323808063.94</v>
      </c>
    </row>
    <row r="174" spans="1:8" ht="21" customHeight="1" x14ac:dyDescent="0.2">
      <c r="A174" s="23" t="s">
        <v>140</v>
      </c>
      <c r="B174" s="10">
        <v>4151260.04</v>
      </c>
      <c r="C174" s="5">
        <v>4151260.04</v>
      </c>
      <c r="D174" s="5">
        <v>937183.88</v>
      </c>
      <c r="E174" s="29">
        <f t="shared" si="12"/>
        <v>22.57588951233226</v>
      </c>
      <c r="F174" s="30">
        <f t="shared" si="13"/>
        <v>22.57588951233226</v>
      </c>
      <c r="G174" s="31">
        <f t="shared" si="14"/>
        <v>-3214076.16</v>
      </c>
      <c r="H174" s="31">
        <f t="shared" si="15"/>
        <v>-3214076.16</v>
      </c>
    </row>
    <row r="175" spans="1:8" s="8" customFormat="1" ht="19.5" customHeight="1" x14ac:dyDescent="0.25">
      <c r="A175" s="7" t="s">
        <v>141</v>
      </c>
      <c r="B175" s="9">
        <v>2527736583.23</v>
      </c>
      <c r="C175" s="6">
        <v>2212944187.0500002</v>
      </c>
      <c r="D175" s="6">
        <v>1018564213.65</v>
      </c>
      <c r="E175" s="29">
        <f t="shared" si="12"/>
        <v>40.29550469805897</v>
      </c>
      <c r="F175" s="30">
        <f t="shared" si="13"/>
        <v>46.027560008542864</v>
      </c>
      <c r="G175" s="31">
        <f t="shared" si="14"/>
        <v>-1509172369.5799999</v>
      </c>
      <c r="H175" s="31">
        <f t="shared" si="15"/>
        <v>-1194379973.4000001</v>
      </c>
    </row>
    <row r="176" spans="1:8" ht="19.5" customHeight="1" x14ac:dyDescent="0.2">
      <c r="A176" s="23" t="s">
        <v>142</v>
      </c>
      <c r="B176" s="10">
        <v>445925412.54000002</v>
      </c>
      <c r="C176" s="5">
        <v>290254670.31</v>
      </c>
      <c r="D176" s="5">
        <v>101485482.15000001</v>
      </c>
      <c r="E176" s="29">
        <f t="shared" si="12"/>
        <v>22.758398444245795</v>
      </c>
      <c r="F176" s="30">
        <f t="shared" si="13"/>
        <v>34.964289133267243</v>
      </c>
      <c r="G176" s="31">
        <f t="shared" si="14"/>
        <v>-344439930.38999999</v>
      </c>
      <c r="H176" s="31">
        <f t="shared" si="15"/>
        <v>-188769188.16</v>
      </c>
    </row>
    <row r="177" spans="1:8" ht="21" customHeight="1" x14ac:dyDescent="0.2">
      <c r="A177" s="23" t="s">
        <v>143</v>
      </c>
      <c r="B177" s="10">
        <v>209539500</v>
      </c>
      <c r="C177" s="5">
        <v>60101189</v>
      </c>
      <c r="D177" s="5">
        <v>0</v>
      </c>
      <c r="E177" s="29">
        <f t="shared" si="12"/>
        <v>0</v>
      </c>
      <c r="F177" s="30">
        <f t="shared" si="13"/>
        <v>0</v>
      </c>
      <c r="G177" s="31">
        <f t="shared" si="14"/>
        <v>-209539500</v>
      </c>
      <c r="H177" s="31">
        <f t="shared" si="15"/>
        <v>-60101189</v>
      </c>
    </row>
    <row r="178" spans="1:8" ht="23.25" customHeight="1" x14ac:dyDescent="0.2">
      <c r="A178" s="23" t="s">
        <v>144</v>
      </c>
      <c r="B178" s="10">
        <v>1872271670.6900001</v>
      </c>
      <c r="C178" s="5">
        <v>1862588327.74</v>
      </c>
      <c r="D178" s="5">
        <v>917078731.5</v>
      </c>
      <c r="E178" s="29">
        <f t="shared" si="12"/>
        <v>48.982140031100464</v>
      </c>
      <c r="F178" s="30">
        <f t="shared" si="13"/>
        <v>49.236791503614299</v>
      </c>
      <c r="G178" s="31">
        <f t="shared" si="14"/>
        <v>-955192939.19000006</v>
      </c>
      <c r="H178" s="31">
        <f t="shared" si="15"/>
        <v>-945509596.24000001</v>
      </c>
    </row>
    <row r="179" spans="1:8" s="8" customFormat="1" ht="18.75" customHeight="1" x14ac:dyDescent="0.25">
      <c r="A179" s="7" t="s">
        <v>145</v>
      </c>
      <c r="B179" s="9">
        <v>38932220</v>
      </c>
      <c r="C179" s="6">
        <v>38932220</v>
      </c>
      <c r="D179" s="6">
        <v>33640804.130000003</v>
      </c>
      <c r="E179" s="29">
        <f t="shared" si="12"/>
        <v>86.40864592360775</v>
      </c>
      <c r="F179" s="30">
        <f t="shared" si="13"/>
        <v>86.40864592360775</v>
      </c>
      <c r="G179" s="31">
        <f t="shared" si="14"/>
        <v>-5291415.8699999973</v>
      </c>
      <c r="H179" s="31">
        <f t="shared" si="15"/>
        <v>-5291415.8699999973</v>
      </c>
    </row>
    <row r="180" spans="1:8" ht="18.75" customHeight="1" x14ac:dyDescent="0.2">
      <c r="A180" s="23" t="s">
        <v>146</v>
      </c>
      <c r="B180" s="10">
        <v>6015528.0300000003</v>
      </c>
      <c r="C180" s="5">
        <v>6015528.0300000003</v>
      </c>
      <c r="D180" s="5">
        <v>906590.13</v>
      </c>
      <c r="E180" s="29">
        <f t="shared" si="12"/>
        <v>15.070832111142202</v>
      </c>
      <c r="F180" s="30">
        <f t="shared" si="13"/>
        <v>15.070832111142202</v>
      </c>
      <c r="G180" s="31">
        <f t="shared" si="14"/>
        <v>-5108937.9000000004</v>
      </c>
      <c r="H180" s="31">
        <f t="shared" si="15"/>
        <v>-5108937.9000000004</v>
      </c>
    </row>
    <row r="181" spans="1:8" ht="18" customHeight="1" x14ac:dyDescent="0.2">
      <c r="A181" s="23" t="s">
        <v>147</v>
      </c>
      <c r="B181" s="10">
        <v>32916691.969999999</v>
      </c>
      <c r="C181" s="5">
        <v>32916691.969999999</v>
      </c>
      <c r="D181" s="5">
        <v>32734314</v>
      </c>
      <c r="E181" s="29">
        <f t="shared" si="12"/>
        <v>99.445940770214037</v>
      </c>
      <c r="F181" s="30">
        <f t="shared" si="13"/>
        <v>99.445940770214037</v>
      </c>
      <c r="G181" s="31">
        <f t="shared" si="14"/>
        <v>-182377.96999999881</v>
      </c>
      <c r="H181" s="31">
        <f t="shared" si="15"/>
        <v>-182377.96999999881</v>
      </c>
    </row>
    <row r="182" spans="1:8" s="8" customFormat="1" ht="18.75" customHeight="1" x14ac:dyDescent="0.25">
      <c r="A182" s="7" t="s">
        <v>148</v>
      </c>
      <c r="B182" s="9">
        <v>3641805396.7600002</v>
      </c>
      <c r="C182" s="6">
        <v>3625621631.7600002</v>
      </c>
      <c r="D182" s="6">
        <v>1880247858.45</v>
      </c>
      <c r="E182" s="29">
        <f t="shared" si="12"/>
        <v>51.629553301304831</v>
      </c>
      <c r="F182" s="30">
        <f t="shared" si="13"/>
        <v>51.860013245156637</v>
      </c>
      <c r="G182" s="31">
        <f t="shared" si="14"/>
        <v>-1761557538.3100002</v>
      </c>
      <c r="H182" s="31">
        <f t="shared" si="15"/>
        <v>-1745373773.3100002</v>
      </c>
    </row>
    <row r="183" spans="1:8" ht="20.25" customHeight="1" x14ac:dyDescent="0.2">
      <c r="A183" s="23" t="s">
        <v>149</v>
      </c>
      <c r="B183" s="10">
        <v>1152363074.49</v>
      </c>
      <c r="C183" s="5">
        <v>1120344050.4200001</v>
      </c>
      <c r="D183" s="5">
        <v>589565422.96000004</v>
      </c>
      <c r="E183" s="29">
        <f t="shared" si="12"/>
        <v>51.161429588580255</v>
      </c>
      <c r="F183" s="30">
        <f t="shared" si="13"/>
        <v>52.623604573878971</v>
      </c>
      <c r="G183" s="31">
        <f t="shared" si="14"/>
        <v>-562797651.52999997</v>
      </c>
      <c r="H183" s="31">
        <f t="shared" si="15"/>
        <v>-530778627.46000004</v>
      </c>
    </row>
    <row r="184" spans="1:8" ht="19.5" customHeight="1" x14ac:dyDescent="0.2">
      <c r="A184" s="23" t="s">
        <v>150</v>
      </c>
      <c r="B184" s="10">
        <v>2111103689.0899999</v>
      </c>
      <c r="C184" s="5">
        <v>2121036124.3</v>
      </c>
      <c r="D184" s="5">
        <v>1117059142.6600001</v>
      </c>
      <c r="E184" s="29">
        <f t="shared" si="12"/>
        <v>52.913513837944791</v>
      </c>
      <c r="F184" s="30">
        <f t="shared" si="13"/>
        <v>52.665729256669792</v>
      </c>
      <c r="G184" s="31">
        <f t="shared" si="14"/>
        <v>-994044546.42999983</v>
      </c>
      <c r="H184" s="31">
        <f t="shared" si="15"/>
        <v>-1003976981.6399999</v>
      </c>
    </row>
    <row r="185" spans="1:8" ht="20.25" customHeight="1" x14ac:dyDescent="0.2">
      <c r="A185" s="23" t="s">
        <v>151</v>
      </c>
      <c r="B185" s="10">
        <v>280244530.26999998</v>
      </c>
      <c r="C185" s="5">
        <v>284534639.10000002</v>
      </c>
      <c r="D185" s="5">
        <v>130903786.58</v>
      </c>
      <c r="E185" s="29">
        <f t="shared" si="12"/>
        <v>46.710558972866124</v>
      </c>
      <c r="F185" s="30">
        <f t="shared" si="13"/>
        <v>46.006274313052522</v>
      </c>
      <c r="G185" s="31">
        <f t="shared" si="14"/>
        <v>-149340743.69</v>
      </c>
      <c r="H185" s="31">
        <f t="shared" si="15"/>
        <v>-153630852.52000004</v>
      </c>
    </row>
    <row r="186" spans="1:8" ht="19.5" customHeight="1" x14ac:dyDescent="0.2">
      <c r="A186" s="23" t="s">
        <v>152</v>
      </c>
      <c r="B186" s="10">
        <v>29996000</v>
      </c>
      <c r="C186" s="5">
        <v>32792000</v>
      </c>
      <c r="D186" s="5">
        <v>15136608.23</v>
      </c>
      <c r="E186" s="29">
        <f t="shared" si="12"/>
        <v>50.462089045206028</v>
      </c>
      <c r="F186" s="30">
        <f t="shared" si="13"/>
        <v>46.159454226640648</v>
      </c>
      <c r="G186" s="31">
        <f t="shared" si="14"/>
        <v>-14859391.77</v>
      </c>
      <c r="H186" s="31">
        <f t="shared" si="15"/>
        <v>-17655391.77</v>
      </c>
    </row>
    <row r="187" spans="1:8" ht="20.25" customHeight="1" x14ac:dyDescent="0.2">
      <c r="A187" s="23" t="s">
        <v>153</v>
      </c>
      <c r="B187" s="10">
        <v>68098102.909999996</v>
      </c>
      <c r="C187" s="5">
        <v>66914817.939999998</v>
      </c>
      <c r="D187" s="5">
        <v>27582698.02</v>
      </c>
      <c r="E187" s="29">
        <f t="shared" si="12"/>
        <v>40.504355982506475</v>
      </c>
      <c r="F187" s="30">
        <f t="shared" si="13"/>
        <v>41.220612816629597</v>
      </c>
      <c r="G187" s="31">
        <f t="shared" si="14"/>
        <v>-40515404.890000001</v>
      </c>
      <c r="H187" s="31">
        <f t="shared" si="15"/>
        <v>-39332119.920000002</v>
      </c>
    </row>
    <row r="188" spans="1:8" s="8" customFormat="1" ht="21.75" customHeight="1" x14ac:dyDescent="0.25">
      <c r="A188" s="7" t="s">
        <v>154</v>
      </c>
      <c r="B188" s="9">
        <v>484280533.93000001</v>
      </c>
      <c r="C188" s="6">
        <v>485198533.93000001</v>
      </c>
      <c r="D188" s="6">
        <v>201995719.75</v>
      </c>
      <c r="E188" s="29">
        <f t="shared" si="12"/>
        <v>41.710476799630634</v>
      </c>
      <c r="F188" s="30">
        <f t="shared" si="13"/>
        <v>41.63156020152816</v>
      </c>
      <c r="G188" s="31">
        <f t="shared" si="14"/>
        <v>-282284814.18000001</v>
      </c>
      <c r="H188" s="31">
        <f t="shared" si="15"/>
        <v>-283202814.18000001</v>
      </c>
    </row>
    <row r="189" spans="1:8" ht="24" customHeight="1" x14ac:dyDescent="0.2">
      <c r="A189" s="23" t="s">
        <v>155</v>
      </c>
      <c r="B189" s="10">
        <v>461473278.76999998</v>
      </c>
      <c r="C189" s="5">
        <v>462391278.76999998</v>
      </c>
      <c r="D189" s="5">
        <v>194256552.88</v>
      </c>
      <c r="E189" s="29">
        <f t="shared" si="12"/>
        <v>42.094864820291839</v>
      </c>
      <c r="F189" s="30">
        <f t="shared" si="13"/>
        <v>42.011292556541918</v>
      </c>
      <c r="G189" s="31">
        <f t="shared" si="14"/>
        <v>-267216725.88999999</v>
      </c>
      <c r="H189" s="31">
        <f t="shared" si="15"/>
        <v>-268134725.88999999</v>
      </c>
    </row>
    <row r="190" spans="1:8" ht="21" customHeight="1" x14ac:dyDescent="0.2">
      <c r="A190" s="23" t="s">
        <v>156</v>
      </c>
      <c r="B190" s="10">
        <v>22807255.16</v>
      </c>
      <c r="C190" s="5">
        <v>22807255.16</v>
      </c>
      <c r="D190" s="5">
        <v>7739266.8700000001</v>
      </c>
      <c r="E190" s="29">
        <f t="shared" si="12"/>
        <v>33.933355047359413</v>
      </c>
      <c r="F190" s="30">
        <f t="shared" si="13"/>
        <v>33.933355047359413</v>
      </c>
      <c r="G190" s="31">
        <f t="shared" si="14"/>
        <v>-15067988.289999999</v>
      </c>
      <c r="H190" s="31">
        <f t="shared" si="15"/>
        <v>-15067988.289999999</v>
      </c>
    </row>
    <row r="191" spans="1:8" s="8" customFormat="1" ht="21.75" customHeight="1" x14ac:dyDescent="0.25">
      <c r="A191" s="7" t="s">
        <v>157</v>
      </c>
      <c r="B191" s="9">
        <v>60174110.399999999</v>
      </c>
      <c r="C191" s="6">
        <v>308981262.60000002</v>
      </c>
      <c r="D191" s="6">
        <v>116914443.04000001</v>
      </c>
      <c r="E191" s="29">
        <f t="shared" si="12"/>
        <v>194.29359613765061</v>
      </c>
      <c r="F191" s="30">
        <f t="shared" si="13"/>
        <v>37.838683827036704</v>
      </c>
      <c r="G191" s="31">
        <f t="shared" si="14"/>
        <v>56740332.640000008</v>
      </c>
      <c r="H191" s="31">
        <f t="shared" si="15"/>
        <v>-192066819.56</v>
      </c>
    </row>
    <row r="192" spans="1:8" ht="21.75" customHeight="1" x14ac:dyDescent="0.2">
      <c r="A192" s="23" t="s">
        <v>158</v>
      </c>
      <c r="B192" s="10">
        <v>19500000</v>
      </c>
      <c r="C192" s="5">
        <v>19500000</v>
      </c>
      <c r="D192" s="5">
        <v>8094788.9800000004</v>
      </c>
      <c r="E192" s="29">
        <f t="shared" si="12"/>
        <v>41.511738358974362</v>
      </c>
      <c r="F192" s="30">
        <f t="shared" si="13"/>
        <v>41.511738358974362</v>
      </c>
      <c r="G192" s="31">
        <f t="shared" si="14"/>
        <v>-11405211.02</v>
      </c>
      <c r="H192" s="31">
        <f t="shared" si="15"/>
        <v>-11405211.02</v>
      </c>
    </row>
    <row r="193" spans="1:8" ht="20.25" customHeight="1" x14ac:dyDescent="0.2">
      <c r="A193" s="23" t="s">
        <v>159</v>
      </c>
      <c r="B193" s="26" t="s">
        <v>203</v>
      </c>
      <c r="C193" s="5">
        <v>244653152.19999999</v>
      </c>
      <c r="D193" s="5">
        <v>74405472.549999997</v>
      </c>
      <c r="E193" s="29">
        <v>0</v>
      </c>
      <c r="F193" s="30">
        <f t="shared" si="13"/>
        <v>30.41263596275871</v>
      </c>
      <c r="G193" s="31">
        <f t="shared" si="14"/>
        <v>74405472.549999997</v>
      </c>
      <c r="H193" s="31">
        <f t="shared" si="15"/>
        <v>-170247679.64999998</v>
      </c>
    </row>
    <row r="194" spans="1:8" ht="21" customHeight="1" x14ac:dyDescent="0.2">
      <c r="A194" s="23" t="s">
        <v>160</v>
      </c>
      <c r="B194" s="10">
        <v>40674110.399999999</v>
      </c>
      <c r="C194" s="5">
        <v>44828110.399999999</v>
      </c>
      <c r="D194" s="5">
        <v>34414381.509999998</v>
      </c>
      <c r="E194" s="29">
        <f t="shared" si="12"/>
        <v>84.61004105943519</v>
      </c>
      <c r="F194" s="30">
        <f t="shared" si="13"/>
        <v>76.769645659657343</v>
      </c>
      <c r="G194" s="31">
        <f t="shared" si="14"/>
        <v>-6259728.8900000006</v>
      </c>
      <c r="H194" s="31">
        <f t="shared" si="15"/>
        <v>-10413728.890000001</v>
      </c>
    </row>
    <row r="195" spans="1:8" s="8" customFormat="1" ht="19.5" customHeight="1" x14ac:dyDescent="0.25">
      <c r="A195" s="7" t="s">
        <v>161</v>
      </c>
      <c r="B195" s="9">
        <v>284428948</v>
      </c>
      <c r="C195" s="6">
        <v>284428948</v>
      </c>
      <c r="D195" s="6">
        <v>116398877.22</v>
      </c>
      <c r="E195" s="29">
        <f t="shared" si="12"/>
        <v>40.923709783576598</v>
      </c>
      <c r="F195" s="30">
        <f t="shared" si="13"/>
        <v>40.923709783576598</v>
      </c>
      <c r="G195" s="31">
        <f t="shared" si="14"/>
        <v>-168030070.78</v>
      </c>
      <c r="H195" s="31">
        <f t="shared" si="15"/>
        <v>-168030070.78</v>
      </c>
    </row>
    <row r="196" spans="1:8" ht="19.5" customHeight="1" x14ac:dyDescent="0.2">
      <c r="A196" s="23" t="s">
        <v>162</v>
      </c>
      <c r="B196" s="10">
        <v>150294848</v>
      </c>
      <c r="C196" s="5">
        <v>150294848</v>
      </c>
      <c r="D196" s="5">
        <v>59962982.219999999</v>
      </c>
      <c r="E196" s="29">
        <f t="shared" si="12"/>
        <v>39.89689800943809</v>
      </c>
      <c r="F196" s="30">
        <f t="shared" si="13"/>
        <v>39.89689800943809</v>
      </c>
      <c r="G196" s="31">
        <f t="shared" si="14"/>
        <v>-90331865.780000001</v>
      </c>
      <c r="H196" s="31">
        <f t="shared" si="15"/>
        <v>-90331865.780000001</v>
      </c>
    </row>
    <row r="197" spans="1:8" ht="21" customHeight="1" x14ac:dyDescent="0.2">
      <c r="A197" s="23" t="s">
        <v>163</v>
      </c>
      <c r="B197" s="10">
        <v>134134100</v>
      </c>
      <c r="C197" s="5">
        <v>134134100</v>
      </c>
      <c r="D197" s="5">
        <v>56435895</v>
      </c>
      <c r="E197" s="29">
        <f t="shared" si="12"/>
        <v>42.074233919637138</v>
      </c>
      <c r="F197" s="30">
        <f t="shared" si="13"/>
        <v>42.074233919637138</v>
      </c>
      <c r="G197" s="31">
        <f t="shared" si="14"/>
        <v>-77698205</v>
      </c>
      <c r="H197" s="31">
        <f t="shared" si="15"/>
        <v>-77698205</v>
      </c>
    </row>
    <row r="198" spans="1:8" s="8" customFormat="1" ht="19.5" customHeight="1" x14ac:dyDescent="0.25">
      <c r="A198" s="7" t="s">
        <v>164</v>
      </c>
      <c r="B198" s="9">
        <v>46100000</v>
      </c>
      <c r="C198" s="6">
        <v>46100000</v>
      </c>
      <c r="D198" s="6">
        <v>19190697.969999999</v>
      </c>
      <c r="E198" s="29">
        <f t="shared" si="12"/>
        <v>41.628412082429499</v>
      </c>
      <c r="F198" s="30">
        <f t="shared" si="13"/>
        <v>41.628412082429499</v>
      </c>
      <c r="G198" s="31">
        <f t="shared" si="14"/>
        <v>-26909302.030000001</v>
      </c>
      <c r="H198" s="31">
        <f t="shared" si="15"/>
        <v>-26909302.030000001</v>
      </c>
    </row>
    <row r="199" spans="1:8" ht="19.5" customHeight="1" x14ac:dyDescent="0.2">
      <c r="A199" s="23" t="s">
        <v>165</v>
      </c>
      <c r="B199" s="10">
        <v>44600000</v>
      </c>
      <c r="C199" s="5">
        <v>44600000</v>
      </c>
      <c r="D199" s="5">
        <v>19008045.960000001</v>
      </c>
      <c r="E199" s="29">
        <f t="shared" si="12"/>
        <v>42.618937130044841</v>
      </c>
      <c r="F199" s="30">
        <f t="shared" si="13"/>
        <v>42.618937130044841</v>
      </c>
      <c r="G199" s="31">
        <f t="shared" si="14"/>
        <v>-25591954.039999999</v>
      </c>
      <c r="H199" s="31">
        <f t="shared" si="15"/>
        <v>-25591954.039999999</v>
      </c>
    </row>
    <row r="200" spans="1:8" ht="21" customHeight="1" x14ac:dyDescent="0.2">
      <c r="A200" s="23" t="s">
        <v>166</v>
      </c>
      <c r="B200" s="10">
        <v>1500000</v>
      </c>
      <c r="C200" s="5">
        <v>1500000</v>
      </c>
      <c r="D200" s="5">
        <v>182652.01</v>
      </c>
      <c r="E200" s="29">
        <f t="shared" si="12"/>
        <v>12.176800666666669</v>
      </c>
      <c r="F200" s="30">
        <f t="shared" si="13"/>
        <v>12.176800666666669</v>
      </c>
      <c r="G200" s="31">
        <f t="shared" si="14"/>
        <v>-1317347.99</v>
      </c>
      <c r="H200" s="31">
        <f t="shared" si="15"/>
        <v>-1317347.99</v>
      </c>
    </row>
    <row r="201" spans="1:8" s="8" customFormat="1" ht="21.75" customHeight="1" x14ac:dyDescent="0.25">
      <c r="A201" s="7" t="s">
        <v>167</v>
      </c>
      <c r="B201" s="9">
        <v>43000</v>
      </c>
      <c r="C201" s="6">
        <v>43000</v>
      </c>
      <c r="D201" s="6">
        <v>0</v>
      </c>
      <c r="E201" s="29">
        <f t="shared" si="12"/>
        <v>0</v>
      </c>
      <c r="F201" s="30">
        <f t="shared" si="13"/>
        <v>0</v>
      </c>
      <c r="G201" s="31">
        <f t="shared" si="14"/>
        <v>-43000</v>
      </c>
      <c r="H201" s="31">
        <f t="shared" si="15"/>
        <v>-43000</v>
      </c>
    </row>
    <row r="202" spans="1:8" ht="31.5" customHeight="1" x14ac:dyDescent="0.2">
      <c r="A202" s="23" t="s">
        <v>168</v>
      </c>
      <c r="B202" s="10">
        <v>43000</v>
      </c>
      <c r="C202" s="5">
        <v>43000</v>
      </c>
      <c r="D202" s="5">
        <v>0</v>
      </c>
      <c r="E202" s="29">
        <f t="shared" si="12"/>
        <v>0</v>
      </c>
      <c r="F202" s="30">
        <f t="shared" si="13"/>
        <v>0</v>
      </c>
      <c r="G202" s="31">
        <f t="shared" si="14"/>
        <v>-43000</v>
      </c>
      <c r="H202" s="31">
        <f t="shared" si="15"/>
        <v>-43000</v>
      </c>
    </row>
    <row r="203" spans="1:8" s="8" customFormat="1" ht="22.5" customHeight="1" x14ac:dyDescent="0.25">
      <c r="A203" s="7" t="s">
        <v>122</v>
      </c>
      <c r="B203" s="9">
        <v>8978038419.5200005</v>
      </c>
      <c r="C203" s="6">
        <v>8932141802.4300003</v>
      </c>
      <c r="D203" s="6">
        <v>4357508254.6199999</v>
      </c>
      <c r="E203" s="29">
        <f t="shared" si="12"/>
        <v>48.535192778256885</v>
      </c>
      <c r="F203" s="30">
        <f t="shared" si="13"/>
        <v>48.784584380809257</v>
      </c>
      <c r="G203" s="31">
        <f t="shared" si="14"/>
        <v>-4620530164.9000006</v>
      </c>
      <c r="H203" s="31">
        <f t="shared" si="15"/>
        <v>-4574633547.8100004</v>
      </c>
    </row>
    <row r="204" spans="1:8" ht="20.25" customHeight="1" x14ac:dyDescent="0.2">
      <c r="A204" s="14" t="s">
        <v>205</v>
      </c>
      <c r="B204" s="25"/>
      <c r="C204" s="25"/>
      <c r="D204" s="25"/>
      <c r="E204" s="29"/>
      <c r="F204" s="30"/>
      <c r="G204" s="31"/>
      <c r="H204" s="31"/>
    </row>
    <row r="205" spans="1:8" ht="20.25" customHeight="1" x14ac:dyDescent="0.2">
      <c r="A205" s="15" t="s">
        <v>206</v>
      </c>
      <c r="B205" s="32">
        <v>4175090</v>
      </c>
      <c r="C205" s="32">
        <v>4175090</v>
      </c>
      <c r="D205" s="32">
        <v>1981557</v>
      </c>
      <c r="E205" s="29">
        <f t="shared" si="12"/>
        <v>47.461419993341458</v>
      </c>
      <c r="F205" s="30">
        <f t="shared" si="13"/>
        <v>47.461419993341458</v>
      </c>
      <c r="G205" s="31">
        <f t="shared" si="14"/>
        <v>-2193533</v>
      </c>
      <c r="H205" s="31">
        <f t="shared" si="15"/>
        <v>-2193533</v>
      </c>
    </row>
    <row r="208" spans="1:8" x14ac:dyDescent="0.2">
      <c r="A208" s="27" t="s">
        <v>207</v>
      </c>
      <c r="C208" s="28" t="s">
        <v>208</v>
      </c>
    </row>
  </sheetData>
  <mergeCells count="16">
    <mergeCell ref="C11:C12"/>
    <mergeCell ref="D11:D12"/>
    <mergeCell ref="E11:F11"/>
    <mergeCell ref="G11:H11"/>
    <mergeCell ref="A11:A12"/>
    <mergeCell ref="B11:B12"/>
    <mergeCell ref="A7:H7"/>
    <mergeCell ref="A8:H8"/>
    <mergeCell ref="L5:N5"/>
    <mergeCell ref="F2:H2"/>
    <mergeCell ref="F3:H3"/>
    <mergeCell ref="F4:G4"/>
    <mergeCell ref="F5:H5"/>
    <mergeCell ref="L2:N2"/>
    <mergeCell ref="L3:N3"/>
    <mergeCell ref="L4:M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</vt:lpstr>
      <vt:lpstr>'1 полуг'!Область_печати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Ирина Адольфовна Горохова</cp:lastModifiedBy>
  <cp:lastPrinted>2026-07-13T13:13:01Z</cp:lastPrinted>
  <dcterms:created xsi:type="dcterms:W3CDTF">2026-07-08T09:11:13Z</dcterms:created>
  <dcterms:modified xsi:type="dcterms:W3CDTF">2026-07-16T12:08:30Z</dcterms:modified>
</cp:coreProperties>
</file>