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td_FU\Горохова\ИСПОЛНЕНИЕ БЮДЖЕТА ПО КВАРТАЛАМ\2026г\1 кв\КСП\"/>
    </mc:Choice>
  </mc:AlternateContent>
  <xr:revisionPtr revIDLastSave="0" documentId="13_ncr:1_{350EE399-43BD-437A-BEFD-D109AD664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в.2026г" sheetId="1" r:id="rId1"/>
  </sheets>
  <definedNames>
    <definedName name="_xlnm.Print_Area" localSheetId="0">'1 кв.2026г'!$A$1:$H$201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9" i="1" l="1"/>
  <c r="G199" i="1"/>
  <c r="F199" i="1"/>
  <c r="E199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4" i="1"/>
  <c r="G194" i="1"/>
  <c r="F194" i="1"/>
  <c r="E194" i="1"/>
  <c r="H193" i="1"/>
  <c r="G193" i="1"/>
  <c r="F193" i="1"/>
  <c r="E193" i="1"/>
  <c r="H192" i="1"/>
  <c r="G192" i="1"/>
  <c r="F192" i="1"/>
  <c r="E192" i="1"/>
  <c r="H191" i="1"/>
  <c r="G191" i="1"/>
  <c r="F191" i="1"/>
  <c r="E191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55" i="1"/>
  <c r="G155" i="1"/>
  <c r="F155" i="1"/>
  <c r="E155" i="1"/>
  <c r="H154" i="1"/>
  <c r="G154" i="1"/>
  <c r="F154" i="1"/>
  <c r="E154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H100" i="1"/>
  <c r="G100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H79" i="1"/>
  <c r="G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H42" i="1"/>
  <c r="G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</calcChain>
</file>

<file path=xl/sharedStrings.xml><?xml version="1.0" encoding="utf-8"?>
<sst xmlns="http://schemas.openxmlformats.org/spreadsheetml/2006/main" count="244" uniqueCount="206">
  <si>
    <t>Наименование показателя</t>
  </si>
  <si>
    <t>Доходы бюджета - всего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</si>
  <si>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</si>
  <si>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</si>
  <si>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</si>
  <si>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</si>
  <si>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</si>
  <si>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</si>
  <si>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</si>
  <si>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</si>
  <si>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</si>
  <si>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</si>
  <si>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</si>
  <si>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</si>
  <si>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</si>
  <si>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</si>
  <si>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</si>
  <si>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</si>
  <si>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</si>
  <si>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</si>
  <si>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</si>
  <si>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</si>
  <si>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</si>
  <si>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</si>
  <si>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</si>
  <si>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</si>
  <si>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</si>
  <si>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</si>
  <si>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</si>
  <si>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</si>
  <si>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</si>
  <si>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</si>
  <si>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</si>
  <si>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</si>
  <si>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</si>
  <si>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</si>
  <si>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</si>
  <si>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</si>
  <si>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</si>
  <si>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</si>
  <si>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</si>
  <si>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</si>
  <si>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</si>
  <si>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</si>
  <si>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</si>
  <si>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</si>
  <si>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</si>
  <si>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</si>
  <si>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</si>
  <si>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</si>
  <si>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</si>
  <si>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</si>
  <si>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</si>
  <si>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</si>
  <si>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</si>
  <si>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- найм жилья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</si>
  <si>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- плата за размещение объектов на землях или земельных участках, находящихся в муниципальной собственности, или собственность на которые не разграничена, расположенных в границах городских округов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</si>
  <si>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</si>
  <si>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- плата за размещение нестационарных объектов торговли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</si>
  <si>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разграничена-оплата по договору на установку и эксплуатацию рекламных конструкций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</si>
  <si>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</si>
  <si>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</si>
  <si>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</si>
  <si>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</si>
  <si>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</si>
  <si>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ДОХОДЫ ОТ ОКАЗАНИЯ ПЛАТНЫХ УСЛУГ И КОМПЕНСАЦИИ ЗАТРАТ ГОСУДАРСТВА</t>
  </si>
  <si>
    <t>Доходы от оказания платных услуг (работ)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</si>
  <si>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</si>
  <si>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Доходы от компенсации затрат государства</t>
  </si>
  <si>
    <t>Прочие доходы от компенсации затрат бюджетов городских округов</t>
  </si>
  <si>
    <t>Прочие доходы от компенсации затрат бюджетов городских округов – возврат дебиторской задолженности МУП «Зеленый город»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</si>
  <si>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</si>
  <si>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</si>
  <si>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</si>
  <si>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</si>
  <si>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</si>
  <si>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</si>
  <si>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</si>
  <si>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</si>
  <si>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</si>
  <si>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</si>
  <si>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</si>
  <si>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</si>
  <si>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</si>
  <si>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</si>
  <si>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</si>
  <si>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</si>
  <si>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</si>
  <si>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</si>
  <si>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</si>
  <si>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 бюджетов городских округов – плата за вырубку зеленых насаждений</t>
  </si>
  <si>
    <t>Прочие неналоговые доходы бюджетов городских округов-неосновательное обогащение при использовании земельных участков</t>
  </si>
  <si>
    <t>Прочие неналоговые доходы бюджетов городских округов – плата за оформление созданных семейных (родовых) захоронений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</si>
  <si>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</si>
  <si>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</si>
  <si>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</si>
  <si>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</si>
  <si>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</si>
  <si>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</si>
  <si>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реализацию мероприятий по обеспечению жильем молодых семей</t>
  </si>
  <si>
    <t>Субсидии бюджетам городских округов на поддержку отрасли культуры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</si>
  <si>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</si>
  <si>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</si>
  <si>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</si>
  <si>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</si>
  <si>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</si>
  <si>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</si>
  <si>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Единая субвенция бюджетам городских округов из бюджета субъекта Российской Федерации</t>
  </si>
  <si>
    <t>Прочие субвенции бюджетам городских округов</t>
  </si>
  <si>
    <t>Иные межбюджетные трансферты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</si>
  <si>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</si>
  <si>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</si>
  <si>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</si>
  <si>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</si>
  <si>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</si>
  <si>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</si>
  <si>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</si>
  <si>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</si>
  <si>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Расходы бюджета - всего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</si>
  <si>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</si>
  <si>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</si>
  <si>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</si>
  <si>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</si>
  <si>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</si>
  <si>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</si>
  <si>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</si>
  <si>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</si>
  <si>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</si>
  <si>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</si>
  <si>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</si>
  <si>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</si>
  <si>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</si>
  <si>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</si>
  <si>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</si>
  <si>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</si>
  <si>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</si>
  <si>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</si>
  <si>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</si>
  <si>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</si>
  <si>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</si>
  <si>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</si>
  <si>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</si>
  <si>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</si>
  <si>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</si>
  <si>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</si>
  <si>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</si>
  <si>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</si>
  <si>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</si>
  <si>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</si>
  <si>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</si>
  <si>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</si>
  <si>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</si>
  <si>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</si>
  <si>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</si>
  <si>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</si>
  <si>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</si>
  <si>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</si>
  <si>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</si>
  <si>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</si>
  <si>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</si>
  <si>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</si>
  <si>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</si>
  <si>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</si>
  <si>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</si>
  <si>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</si>
  <si>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Источники финансирования дефицита бюджета - всего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</si>
  <si>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</si>
  <si>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</si>
  <si>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</si>
  <si>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</si>
  <si>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</si>
  <si>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</si>
  <si>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</si>
  <si>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</si>
  <si>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</si>
  <si>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</si>
  <si>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</si>
  <si>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</si>
  <si>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</si>
  <si>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</si>
  <si>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</si>
  <si>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НАЛОГОВЫЕ И НЕНАЛОГОВЫЕ ДОХОДЫ</t>
  </si>
  <si>
    <t xml:space="preserve">Доходы бюджета </t>
  </si>
  <si>
    <t>Исполнение (%)</t>
  </si>
  <si>
    <t>Отклонение (+,-)</t>
  </si>
  <si>
    <t>к утвержден-ному плану</t>
  </si>
  <si>
    <t>к уточнен-ному плану</t>
  </si>
  <si>
    <t>Утвержденный план на 2026год</t>
  </si>
  <si>
    <t>Уточненный план на 2026год</t>
  </si>
  <si>
    <t>Исполнено за 1 квартал 2026года</t>
  </si>
  <si>
    <t> </t>
  </si>
  <si>
    <t>Утвержден</t>
  </si>
  <si>
    <t xml:space="preserve">постановлением Администрации </t>
  </si>
  <si>
    <t>Павлово-Посадского городского округа</t>
  </si>
  <si>
    <t>Московской области</t>
  </si>
  <si>
    <t>Отчет об исполнении бюджета Павлово-Посадского городского округа  Московской области</t>
  </si>
  <si>
    <t>тыс. руб.</t>
  </si>
  <si>
    <t>за 1 квартал 2026 года</t>
  </si>
  <si>
    <t>Общегосударственные вопросы</t>
  </si>
  <si>
    <t>Расходы бюджета</t>
  </si>
  <si>
    <t>Кредиты кредитных организаций в валюте Российской Федерации</t>
  </si>
  <si>
    <t>Справочно:</t>
  </si>
  <si>
    <t>Оплата труда (КВР 111,119,121,129)</t>
  </si>
  <si>
    <t>Т.А. Черухова</t>
  </si>
  <si>
    <t xml:space="preserve">И.о.начальника финансового управления                                                                   </t>
  </si>
  <si>
    <r>
      <t xml:space="preserve">от  </t>
    </r>
    <r>
      <rPr>
        <u/>
        <sz val="12"/>
        <rFont val="Arial"/>
        <family val="2"/>
        <charset val="204"/>
      </rPr>
      <t>23.04.2026</t>
    </r>
    <r>
      <rPr>
        <sz val="12"/>
        <rFont val="Arial"/>
        <family val="2"/>
        <charset val="204"/>
      </rPr>
      <t xml:space="preserve">  № </t>
    </r>
    <r>
      <rPr>
        <u/>
        <sz val="12"/>
        <rFont val="Arial"/>
        <family val="2"/>
        <charset val="204"/>
      </rPr>
      <t>762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</si>
</sst>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5]#,##0.00,;[&lt;=-5]\-#,##0.00,;#,##0.00,"/>
    <numFmt numFmtId="165" formatCode="[&gt;=5]#,##0,;[&lt;=-5]\-#,##0,;#,##0"/>
    <numFmt numFmtId="166" formatCode="0.0"/>
    <numFmt numFmtId="167" formatCode="[&gt;=500]#,##0,;[Red][&lt;=-500]\-#,##0,;#,##0,"/>
  </numFmts>
  <fonts count="8" x14ac:knownFonts="1">
    <font>
      <sz val="11"/>
      <color indexed="8"/>
      <name val="Calibri"/>
      <family val="2"/>
      <scheme val="minor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right" wrapText="1"/>
    </xf>
    <xf numFmtId="166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4" fillId="2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/>
    <xf numFmtId="0" fontId="5" fillId="2" borderId="0" xfId="0" applyFont="1" applyFill="1"/>
    <xf numFmtId="0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wrapText="1"/>
    </xf>
    <xf numFmtId="0" fontId="3" fillId="0" borderId="0" xfId="0" applyFont="1"/>
    <xf numFmtId="0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center" wrapText="1"/>
    </xf>
    <xf numFmtId="167" fontId="4" fillId="2" borderId="1" xfId="0" applyNumberFormat="1" applyFont="1" applyFill="1" applyBorder="1" applyAlignment="1">
      <alignment horizontal="right" wrapText="1"/>
    </xf>
    <xf numFmtId="167" fontId="2" fillId="2" borderId="1" xfId="0" applyNumberFormat="1" applyFont="1" applyFill="1" applyBorder="1" applyAlignment="1">
      <alignment horizontal="right" wrapText="1"/>
    </xf>
    <xf numFmtId="0" fontId="3" fillId="0" borderId="1" xfId="0" applyFont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zoomScale="110" zoomScaleNormal="110" workbookViewId="0">
      <selection activeCell="K9" sqref="K9"/>
    </sheetView>
  </sheetViews>
  <sheetFormatPr defaultRowHeight="15" x14ac:dyDescent="0.2"/>
  <cols>
    <col min="1" max="1" width="83.5703125" style="9" bestFit="1" customWidth="1"/>
    <col min="2" max="2" width="19.140625" style="9" customWidth="1"/>
    <col min="3" max="3" width="17" style="9" customWidth="1"/>
    <col min="4" max="4" width="17.85546875" style="9" customWidth="1"/>
    <col min="5" max="5" width="16.5703125" style="9" customWidth="1"/>
    <col min="6" max="6" width="14.85546875" style="9" customWidth="1"/>
    <col min="7" max="7" width="17" style="9" customWidth="1"/>
    <col min="8" max="8" width="14.85546875" style="9" customWidth="1"/>
    <col min="9" max="16384" width="9.140625" style="9"/>
  </cols>
  <sheetData>
    <row r="1" spans="1:15" s="1" customFormat="1" x14ac:dyDescent="0.2">
      <c r="A1" s="8" t="s">
        <v>190</v>
      </c>
      <c r="B1" s="8" t="s">
        <v>190</v>
      </c>
      <c r="C1" s="8" t="s">
        <v>190</v>
      </c>
      <c r="D1" s="8" t="s">
        <v>190</v>
      </c>
      <c r="E1" s="8"/>
      <c r="F1" s="8" t="s">
        <v>191</v>
      </c>
      <c r="G1" s="8"/>
      <c r="H1" s="8" t="s">
        <v>190</v>
      </c>
      <c r="M1" s="8"/>
      <c r="N1" s="8"/>
      <c r="O1" s="8"/>
    </row>
    <row r="2" spans="1:15" s="1" customFormat="1" x14ac:dyDescent="0.2">
      <c r="A2" s="8" t="s">
        <v>190</v>
      </c>
      <c r="B2" s="8" t="s">
        <v>190</v>
      </c>
      <c r="C2" s="8" t="s">
        <v>190</v>
      </c>
      <c r="D2" s="8" t="s">
        <v>190</v>
      </c>
      <c r="E2" s="2"/>
      <c r="F2" s="31" t="s">
        <v>192</v>
      </c>
      <c r="G2" s="31"/>
      <c r="H2" s="31"/>
      <c r="M2" s="31"/>
      <c r="N2" s="31"/>
      <c r="O2" s="31"/>
    </row>
    <row r="3" spans="1:15" s="1" customFormat="1" x14ac:dyDescent="0.2">
      <c r="A3" s="8" t="s">
        <v>190</v>
      </c>
      <c r="B3" s="8" t="s">
        <v>190</v>
      </c>
      <c r="C3" s="8" t="s">
        <v>190</v>
      </c>
      <c r="D3" s="8" t="s">
        <v>190</v>
      </c>
      <c r="E3" s="2"/>
      <c r="F3" s="31" t="s">
        <v>193</v>
      </c>
      <c r="G3" s="31"/>
      <c r="H3" s="31"/>
      <c r="M3" s="31"/>
      <c r="N3" s="31"/>
      <c r="O3" s="31"/>
    </row>
    <row r="4" spans="1:15" s="1" customFormat="1" x14ac:dyDescent="0.2">
      <c r="A4" s="8" t="s">
        <v>190</v>
      </c>
      <c r="B4" s="8" t="s">
        <v>190</v>
      </c>
      <c r="C4" s="8" t="s">
        <v>190</v>
      </c>
      <c r="D4" s="8" t="s">
        <v>190</v>
      </c>
      <c r="E4" s="2"/>
      <c r="F4" s="31" t="s">
        <v>194</v>
      </c>
      <c r="G4" s="31"/>
      <c r="H4" s="8" t="s">
        <v>190</v>
      </c>
      <c r="M4" s="31"/>
      <c r="N4" s="31"/>
      <c r="O4" s="8"/>
    </row>
    <row r="5" spans="1:15" s="1" customFormat="1" x14ac:dyDescent="0.2">
      <c r="A5" s="8" t="s">
        <v>190</v>
      </c>
      <c r="B5" s="8" t="s">
        <v>190</v>
      </c>
      <c r="C5" s="8" t="s">
        <v>190</v>
      </c>
      <c r="D5" s="8" t="s">
        <v>190</v>
      </c>
      <c r="E5" s="2"/>
      <c r="F5" s="31" t="s">
        <v>205</v>
      </c>
      <c r="G5" s="31"/>
      <c r="H5" s="31"/>
      <c r="M5" s="31"/>
      <c r="N5" s="31"/>
      <c r="O5" s="8"/>
    </row>
    <row r="6" spans="1:15" s="1" customFormat="1" x14ac:dyDescent="0.2">
      <c r="A6" s="8" t="s">
        <v>190</v>
      </c>
      <c r="B6" s="8" t="s">
        <v>190</v>
      </c>
      <c r="C6" s="8" t="s">
        <v>190</v>
      </c>
      <c r="D6" s="8" t="s">
        <v>190</v>
      </c>
      <c r="E6" s="8" t="s">
        <v>190</v>
      </c>
      <c r="F6" s="8" t="s">
        <v>190</v>
      </c>
      <c r="G6" s="8" t="s">
        <v>190</v>
      </c>
      <c r="H6" s="8" t="s">
        <v>190</v>
      </c>
    </row>
    <row r="7" spans="1:15" s="1" customFormat="1" ht="15.75" x14ac:dyDescent="0.2">
      <c r="A7" s="32" t="s">
        <v>195</v>
      </c>
      <c r="B7" s="32"/>
      <c r="C7" s="32"/>
      <c r="D7" s="32"/>
      <c r="E7" s="32"/>
      <c r="F7" s="32"/>
      <c r="G7" s="32"/>
      <c r="H7" s="32"/>
    </row>
    <row r="8" spans="1:15" s="1" customFormat="1" ht="15.75" x14ac:dyDescent="0.2">
      <c r="A8" s="32" t="s">
        <v>197</v>
      </c>
      <c r="B8" s="32"/>
      <c r="C8" s="32"/>
      <c r="D8" s="32"/>
      <c r="E8" s="32"/>
      <c r="F8" s="32"/>
      <c r="G8" s="32"/>
      <c r="H8" s="32"/>
    </row>
    <row r="9" spans="1:15" s="1" customFormat="1" ht="15.75" x14ac:dyDescent="0.2">
      <c r="A9" s="8" t="s">
        <v>190</v>
      </c>
      <c r="B9" s="8" t="s">
        <v>190</v>
      </c>
      <c r="C9" s="8" t="s">
        <v>190</v>
      </c>
      <c r="D9" s="8" t="s">
        <v>190</v>
      </c>
      <c r="E9" s="8" t="s">
        <v>190</v>
      </c>
      <c r="F9" s="8" t="s">
        <v>190</v>
      </c>
      <c r="G9" s="3" t="s">
        <v>190</v>
      </c>
      <c r="H9" s="3" t="s">
        <v>196</v>
      </c>
    </row>
    <row r="10" spans="1:15" ht="15.75" x14ac:dyDescent="0.2">
      <c r="A10" s="30" t="s">
        <v>0</v>
      </c>
      <c r="B10" s="30" t="s">
        <v>187</v>
      </c>
      <c r="C10" s="30" t="s">
        <v>188</v>
      </c>
      <c r="D10" s="30" t="s">
        <v>189</v>
      </c>
      <c r="E10" s="30" t="s">
        <v>183</v>
      </c>
      <c r="F10" s="30"/>
      <c r="G10" s="30" t="s">
        <v>184</v>
      </c>
      <c r="H10" s="30"/>
    </row>
    <row r="11" spans="1:15" ht="31.5" x14ac:dyDescent="0.2">
      <c r="A11" s="30"/>
      <c r="B11" s="30"/>
      <c r="C11" s="30"/>
      <c r="D11" s="30"/>
      <c r="E11" s="7" t="s">
        <v>185</v>
      </c>
      <c r="F11" s="7" t="s">
        <v>186</v>
      </c>
      <c r="G11" s="7" t="s">
        <v>185</v>
      </c>
      <c r="H11" s="7" t="s">
        <v>186</v>
      </c>
    </row>
    <row r="12" spans="1:15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15" s="14" customFormat="1" ht="15.75" x14ac:dyDescent="0.25">
      <c r="A13" s="10" t="s">
        <v>182</v>
      </c>
      <c r="B13" s="11"/>
      <c r="C13" s="11"/>
      <c r="D13" s="11"/>
      <c r="E13" s="12"/>
      <c r="F13" s="13"/>
      <c r="G13" s="13"/>
      <c r="H13" s="13"/>
    </row>
    <row r="14" spans="1:15" s="14" customFormat="1" ht="15.75" x14ac:dyDescent="0.25">
      <c r="A14" s="10" t="s">
        <v>181</v>
      </c>
      <c r="B14" s="11">
        <v>5381562871.71</v>
      </c>
      <c r="C14" s="11">
        <v>5381562871.71</v>
      </c>
      <c r="D14" s="11">
        <v>920228790.54999995</v>
      </c>
      <c r="E14" s="4">
        <f t="shared" ref="E14" si="0">SUM(D14/B14)*100</f>
        <v>17.099656967448858</v>
      </c>
      <c r="F14" s="5">
        <f t="shared" ref="F14" si="1">SUM(D14/C14)*100</f>
        <v>17.099656967448858</v>
      </c>
      <c r="G14" s="6">
        <f t="shared" ref="G14" si="2">SUM(D14-B14)</f>
        <v>-4461334081.1599998</v>
      </c>
      <c r="H14" s="6">
        <f t="shared" ref="H14" si="3">SUM(D14-C14)</f>
        <v>-4461334081.1599998</v>
      </c>
    </row>
    <row r="15" spans="1:15" s="14" customFormat="1" ht="15.75" x14ac:dyDescent="0.25">
      <c r="A15" s="10" t="s">
        <v>2</v>
      </c>
      <c r="B15" s="11">
        <v>3894625000</v>
      </c>
      <c r="C15" s="11">
        <v>3894625000</v>
      </c>
      <c r="D15" s="11">
        <v>669508553.69000006</v>
      </c>
      <c r="E15" s="4">
        <f t="shared" ref="E15:E78" si="4">SUM(D15/B15)*100</f>
        <v>17.190578134993743</v>
      </c>
      <c r="F15" s="5">
        <f t="shared" ref="F15:F78" si="5">SUM(D15/C15)*100</f>
        <v>17.190578134993743</v>
      </c>
      <c r="G15" s="6">
        <f t="shared" ref="G15:G78" si="6">SUM(D15-B15)</f>
        <v>-3225116446.3099999</v>
      </c>
      <c r="H15" s="6">
        <f t="shared" ref="H15:H78" si="7">SUM(D15-C15)</f>
        <v>-3225116446.3099999</v>
      </c>
    </row>
    <row r="16" spans="1:15" ht="15.75" x14ac:dyDescent="0.25">
      <c r="A16" s="15" t="s">
        <v>3</v>
      </c>
      <c r="B16" s="16">
        <v>3894625000</v>
      </c>
      <c r="C16" s="16">
        <v>3894625000</v>
      </c>
      <c r="D16" s="16">
        <v>669508553.69000006</v>
      </c>
      <c r="E16" s="4">
        <f t="shared" si="4"/>
        <v>17.190578134993743</v>
      </c>
      <c r="F16" s="5">
        <f t="shared" si="5"/>
        <v>17.190578134993743</v>
      </c>
      <c r="G16" s="6">
        <f t="shared" si="6"/>
        <v>-3225116446.3099999</v>
      </c>
      <c r="H16" s="6">
        <f t="shared" si="7"/>
        <v>-3225116446.3099999</v>
      </c>
    </row>
    <row r="17" spans="1:8" ht="210.75" x14ac:dyDescent="0.25">
      <c r="A17" s="15" t="s">
        <v>4</v>
      </c>
      <c r="B17" s="16">
        <v>3360603000</v>
      </c>
      <c r="C17" s="16">
        <v>3360603000</v>
      </c>
      <c r="D17" s="16">
        <v>611012147.04999995</v>
      </c>
      <c r="E17" s="4">
        <f t="shared" si="4"/>
        <v>18.181622376996032</v>
      </c>
      <c r="F17" s="5">
        <f t="shared" si="5"/>
        <v>18.181622376996032</v>
      </c>
      <c r="G17" s="6">
        <f t="shared" si="6"/>
        <v>-2749590852.9499998</v>
      </c>
      <c r="H17" s="6">
        <f t="shared" si="7"/>
        <v>-2749590852.9499998</v>
      </c>
    </row>
    <row r="18" spans="1:8" ht="135.75" x14ac:dyDescent="0.25">
      <c r="A18" s="15" t="s">
        <v>5</v>
      </c>
      <c r="B18" s="16">
        <v>15108000</v>
      </c>
      <c r="C18" s="16">
        <v>15108000</v>
      </c>
      <c r="D18" s="16">
        <v>-473598.34</v>
      </c>
      <c r="E18" s="4">
        <f t="shared" si="4"/>
        <v>-3.1347520518930367</v>
      </c>
      <c r="F18" s="5">
        <f t="shared" si="5"/>
        <v>-3.1347520518930367</v>
      </c>
      <c r="G18" s="6">
        <f t="shared" si="6"/>
        <v>-15581598.34</v>
      </c>
      <c r="H18" s="6">
        <f t="shared" si="7"/>
        <v>-15581598.34</v>
      </c>
    </row>
    <row r="19" spans="1:8" ht="120.75" x14ac:dyDescent="0.25">
      <c r="A19" s="15" t="s">
        <v>6</v>
      </c>
      <c r="B19" s="16">
        <v>4045000</v>
      </c>
      <c r="C19" s="16">
        <v>4045000</v>
      </c>
      <c r="D19" s="16">
        <v>1619.07</v>
      </c>
      <c r="E19" s="4">
        <f t="shared" si="4"/>
        <v>4.002645241038319E-2</v>
      </c>
      <c r="F19" s="5">
        <f t="shared" si="5"/>
        <v>4.002645241038319E-2</v>
      </c>
      <c r="G19" s="6">
        <f t="shared" si="6"/>
        <v>-4043380.93</v>
      </c>
      <c r="H19" s="6">
        <f t="shared" si="7"/>
        <v>-4043380.93</v>
      </c>
    </row>
    <row r="20" spans="1:8" ht="120.75" x14ac:dyDescent="0.25">
      <c r="A20" s="15" t="s">
        <v>7</v>
      </c>
      <c r="B20" s="16">
        <v>15488000</v>
      </c>
      <c r="C20" s="16">
        <v>15488000</v>
      </c>
      <c r="D20" s="16">
        <v>0</v>
      </c>
      <c r="E20" s="4">
        <f t="shared" si="4"/>
        <v>0</v>
      </c>
      <c r="F20" s="5">
        <f t="shared" si="5"/>
        <v>0</v>
      </c>
      <c r="G20" s="6">
        <f t="shared" si="6"/>
        <v>-15488000</v>
      </c>
      <c r="H20" s="6">
        <f t="shared" si="7"/>
        <v>-15488000</v>
      </c>
    </row>
    <row r="21" spans="1:8" ht="120.75" x14ac:dyDescent="0.25">
      <c r="A21" s="15" t="s">
        <v>8</v>
      </c>
      <c r="B21" s="16">
        <v>2319000</v>
      </c>
      <c r="C21" s="16">
        <v>2319000</v>
      </c>
      <c r="D21" s="16">
        <v>0</v>
      </c>
      <c r="E21" s="4">
        <f t="shared" si="4"/>
        <v>0</v>
      </c>
      <c r="F21" s="5">
        <f t="shared" si="5"/>
        <v>0</v>
      </c>
      <c r="G21" s="6">
        <f t="shared" si="6"/>
        <v>-2319000</v>
      </c>
      <c r="H21" s="6">
        <f t="shared" si="7"/>
        <v>-2319000</v>
      </c>
    </row>
    <row r="22" spans="1:8" ht="120.75" x14ac:dyDescent="0.25">
      <c r="A22" s="15" t="s">
        <v>9</v>
      </c>
      <c r="B22" s="16">
        <v>68161000</v>
      </c>
      <c r="C22" s="16">
        <v>68161000</v>
      </c>
      <c r="D22" s="16">
        <v>7949073.9699999997</v>
      </c>
      <c r="E22" s="4">
        <f t="shared" si="4"/>
        <v>11.662202681885535</v>
      </c>
      <c r="F22" s="5">
        <f t="shared" si="5"/>
        <v>11.662202681885535</v>
      </c>
      <c r="G22" s="6">
        <f t="shared" si="6"/>
        <v>-60211926.030000001</v>
      </c>
      <c r="H22" s="6">
        <f t="shared" si="7"/>
        <v>-60211926.030000001</v>
      </c>
    </row>
    <row r="23" spans="1:8" ht="75.75" x14ac:dyDescent="0.25">
      <c r="A23" s="15" t="s">
        <v>10</v>
      </c>
      <c r="B23" s="16">
        <v>65676000</v>
      </c>
      <c r="C23" s="16">
        <v>65676000</v>
      </c>
      <c r="D23" s="16">
        <v>8776601.0500000007</v>
      </c>
      <c r="E23" s="4">
        <f t="shared" si="4"/>
        <v>13.363482931360011</v>
      </c>
      <c r="F23" s="5">
        <f t="shared" si="5"/>
        <v>13.363482931360011</v>
      </c>
      <c r="G23" s="6">
        <f t="shared" si="6"/>
        <v>-56899398.950000003</v>
      </c>
      <c r="H23" s="6">
        <f t="shared" si="7"/>
        <v>-56899398.950000003</v>
      </c>
    </row>
    <row r="24" spans="1:8" ht="285.75" x14ac:dyDescent="0.25">
      <c r="A24" s="15" t="s">
        <v>11</v>
      </c>
      <c r="B24" s="16">
        <v>65387000</v>
      </c>
      <c r="C24" s="16">
        <v>65387000</v>
      </c>
      <c r="D24" s="16">
        <v>5645761.0999999996</v>
      </c>
      <c r="E24" s="4">
        <f t="shared" si="4"/>
        <v>8.6343785461941973</v>
      </c>
      <c r="F24" s="5">
        <f t="shared" si="5"/>
        <v>8.6343785461941973</v>
      </c>
      <c r="G24" s="6">
        <f t="shared" si="6"/>
        <v>-59741238.899999999</v>
      </c>
      <c r="H24" s="6">
        <f t="shared" si="7"/>
        <v>-59741238.899999999</v>
      </c>
    </row>
    <row r="25" spans="1:8" ht="90.75" x14ac:dyDescent="0.25">
      <c r="A25" s="15" t="s">
        <v>12</v>
      </c>
      <c r="B25" s="16">
        <v>54344000</v>
      </c>
      <c r="C25" s="16">
        <v>54344000</v>
      </c>
      <c r="D25" s="16">
        <v>8105887.9100000001</v>
      </c>
      <c r="E25" s="4">
        <f t="shared" si="4"/>
        <v>14.915883832621818</v>
      </c>
      <c r="F25" s="5">
        <f t="shared" si="5"/>
        <v>14.915883832621818</v>
      </c>
      <c r="G25" s="6">
        <f t="shared" si="6"/>
        <v>-46238112.090000004</v>
      </c>
      <c r="H25" s="6">
        <f t="shared" si="7"/>
        <v>-46238112.090000004</v>
      </c>
    </row>
    <row r="26" spans="1:8" ht="90.75" x14ac:dyDescent="0.25">
      <c r="A26" s="15" t="s">
        <v>13</v>
      </c>
      <c r="B26" s="16">
        <v>169443000</v>
      </c>
      <c r="C26" s="16">
        <v>169443000</v>
      </c>
      <c r="D26" s="16">
        <v>19160344.079999998</v>
      </c>
      <c r="E26" s="4">
        <f t="shared" si="4"/>
        <v>11.30784044191852</v>
      </c>
      <c r="F26" s="5">
        <f t="shared" si="5"/>
        <v>11.30784044191852</v>
      </c>
      <c r="G26" s="6">
        <f t="shared" si="6"/>
        <v>-150282655.92000002</v>
      </c>
      <c r="H26" s="6">
        <f t="shared" si="7"/>
        <v>-150282655.92000002</v>
      </c>
    </row>
    <row r="27" spans="1:8" ht="255.75" x14ac:dyDescent="0.25">
      <c r="A27" s="15" t="s">
        <v>14</v>
      </c>
      <c r="B27" s="16">
        <v>57243000</v>
      </c>
      <c r="C27" s="16">
        <v>57243000</v>
      </c>
      <c r="D27" s="16">
        <v>4408553.5199999996</v>
      </c>
      <c r="E27" s="4">
        <f t="shared" si="4"/>
        <v>7.7014718306168435</v>
      </c>
      <c r="F27" s="5">
        <f t="shared" si="5"/>
        <v>7.7014718306168435</v>
      </c>
      <c r="G27" s="6">
        <f t="shared" si="6"/>
        <v>-52834446.480000004</v>
      </c>
      <c r="H27" s="6">
        <f t="shared" si="7"/>
        <v>-52834446.480000004</v>
      </c>
    </row>
    <row r="28" spans="1:8" ht="255.75" x14ac:dyDescent="0.25">
      <c r="A28" s="15" t="s">
        <v>15</v>
      </c>
      <c r="B28" s="16">
        <v>13405000</v>
      </c>
      <c r="C28" s="16">
        <v>13405000</v>
      </c>
      <c r="D28" s="16">
        <v>4807050.95</v>
      </c>
      <c r="E28" s="4">
        <f t="shared" si="4"/>
        <v>35.860133905259232</v>
      </c>
      <c r="F28" s="5">
        <f t="shared" si="5"/>
        <v>35.860133905259232</v>
      </c>
      <c r="G28" s="6">
        <f t="shared" si="6"/>
        <v>-8597949.0500000007</v>
      </c>
      <c r="H28" s="6">
        <f t="shared" si="7"/>
        <v>-8597949.0500000007</v>
      </c>
    </row>
    <row r="29" spans="1:8" ht="240.75" x14ac:dyDescent="0.25">
      <c r="A29" s="15" t="s">
        <v>16</v>
      </c>
      <c r="B29" s="16">
        <v>2861000</v>
      </c>
      <c r="C29" s="16">
        <v>2861000</v>
      </c>
      <c r="D29" s="16">
        <v>0</v>
      </c>
      <c r="E29" s="4">
        <f t="shared" si="4"/>
        <v>0</v>
      </c>
      <c r="F29" s="5">
        <f t="shared" si="5"/>
        <v>0</v>
      </c>
      <c r="G29" s="6">
        <f t="shared" si="6"/>
        <v>-2861000</v>
      </c>
      <c r="H29" s="6">
        <f t="shared" si="7"/>
        <v>-2861000</v>
      </c>
    </row>
    <row r="30" spans="1:8" ht="45.75" x14ac:dyDescent="0.25">
      <c r="A30" s="15" t="s">
        <v>17</v>
      </c>
      <c r="B30" s="16">
        <v>0</v>
      </c>
      <c r="C30" s="16">
        <v>0</v>
      </c>
      <c r="D30" s="16">
        <v>48750.33</v>
      </c>
      <c r="E30" s="4">
        <v>0</v>
      </c>
      <c r="F30" s="5">
        <v>0</v>
      </c>
      <c r="G30" s="6">
        <f t="shared" si="6"/>
        <v>48750.33</v>
      </c>
      <c r="H30" s="6">
        <f t="shared" si="7"/>
        <v>48750.33</v>
      </c>
    </row>
    <row r="31" spans="1:8" ht="45.75" x14ac:dyDescent="0.25">
      <c r="A31" s="15" t="s">
        <v>18</v>
      </c>
      <c r="B31" s="16">
        <v>542000</v>
      </c>
      <c r="C31" s="16">
        <v>542000</v>
      </c>
      <c r="D31" s="16">
        <v>66263</v>
      </c>
      <c r="E31" s="4">
        <f t="shared" si="4"/>
        <v>12.225645756457565</v>
      </c>
      <c r="F31" s="5">
        <f t="shared" si="5"/>
        <v>12.225645756457565</v>
      </c>
      <c r="G31" s="6">
        <f t="shared" si="6"/>
        <v>-475737</v>
      </c>
      <c r="H31" s="6">
        <f t="shared" si="7"/>
        <v>-475737</v>
      </c>
    </row>
    <row r="32" spans="1:8" s="14" customFormat="1" ht="31.5" x14ac:dyDescent="0.25">
      <c r="A32" s="10" t="s">
        <v>19</v>
      </c>
      <c r="B32" s="11">
        <v>94907000</v>
      </c>
      <c r="C32" s="11">
        <v>94907000</v>
      </c>
      <c r="D32" s="11">
        <v>20374430.190000001</v>
      </c>
      <c r="E32" s="4">
        <f t="shared" si="4"/>
        <v>21.467784452147892</v>
      </c>
      <c r="F32" s="5">
        <f t="shared" si="5"/>
        <v>21.467784452147892</v>
      </c>
      <c r="G32" s="6">
        <f t="shared" si="6"/>
        <v>-74532569.810000002</v>
      </c>
      <c r="H32" s="6">
        <f t="shared" si="7"/>
        <v>-74532569.810000002</v>
      </c>
    </row>
    <row r="33" spans="1:8" ht="30.75" x14ac:dyDescent="0.25">
      <c r="A33" s="15" t="s">
        <v>20</v>
      </c>
      <c r="B33" s="16">
        <v>94907000</v>
      </c>
      <c r="C33" s="16">
        <v>94907000</v>
      </c>
      <c r="D33" s="16">
        <v>20374430.190000001</v>
      </c>
      <c r="E33" s="4">
        <f t="shared" si="4"/>
        <v>21.467784452147892</v>
      </c>
      <c r="F33" s="5">
        <f t="shared" si="5"/>
        <v>21.467784452147892</v>
      </c>
      <c r="G33" s="6">
        <f t="shared" si="6"/>
        <v>-74532569.810000002</v>
      </c>
      <c r="H33" s="6">
        <f t="shared" si="7"/>
        <v>-74532569.810000002</v>
      </c>
    </row>
    <row r="34" spans="1:8" ht="90.75" x14ac:dyDescent="0.25">
      <c r="A34" s="15" t="s">
        <v>21</v>
      </c>
      <c r="B34" s="16">
        <v>49662000</v>
      </c>
      <c r="C34" s="16">
        <v>49662000</v>
      </c>
      <c r="D34" s="16">
        <v>10118361.41</v>
      </c>
      <c r="E34" s="4">
        <f t="shared" si="4"/>
        <v>20.374454129918249</v>
      </c>
      <c r="F34" s="5">
        <f t="shared" si="5"/>
        <v>20.374454129918249</v>
      </c>
      <c r="G34" s="6">
        <f t="shared" si="6"/>
        <v>-39543638.590000004</v>
      </c>
      <c r="H34" s="6">
        <f t="shared" si="7"/>
        <v>-39543638.590000004</v>
      </c>
    </row>
    <row r="35" spans="1:8" ht="105.75" x14ac:dyDescent="0.25">
      <c r="A35" s="15" t="s">
        <v>22</v>
      </c>
      <c r="B35" s="16">
        <v>243000</v>
      </c>
      <c r="C35" s="16">
        <v>243000</v>
      </c>
      <c r="D35" s="16">
        <v>45822.71</v>
      </c>
      <c r="E35" s="4">
        <f t="shared" si="4"/>
        <v>18.857082304526749</v>
      </c>
      <c r="F35" s="5">
        <f t="shared" si="5"/>
        <v>18.857082304526749</v>
      </c>
      <c r="G35" s="6">
        <f t="shared" si="6"/>
        <v>-197177.29</v>
      </c>
      <c r="H35" s="6">
        <f t="shared" si="7"/>
        <v>-197177.29</v>
      </c>
    </row>
    <row r="36" spans="1:8" ht="90.75" x14ac:dyDescent="0.25">
      <c r="A36" s="15" t="s">
        <v>23</v>
      </c>
      <c r="B36" s="16">
        <v>48036000</v>
      </c>
      <c r="C36" s="16">
        <v>48036000</v>
      </c>
      <c r="D36" s="16">
        <v>11209363.529999999</v>
      </c>
      <c r="E36" s="4">
        <f t="shared" si="4"/>
        <v>23.335339183112662</v>
      </c>
      <c r="F36" s="5">
        <f t="shared" si="5"/>
        <v>23.335339183112662</v>
      </c>
      <c r="G36" s="6">
        <f t="shared" si="6"/>
        <v>-36826636.469999999</v>
      </c>
      <c r="H36" s="6">
        <f t="shared" si="7"/>
        <v>-36826636.469999999</v>
      </c>
    </row>
    <row r="37" spans="1:8" ht="90.75" x14ac:dyDescent="0.25">
      <c r="A37" s="15" t="s">
        <v>24</v>
      </c>
      <c r="B37" s="16">
        <v>-3034000</v>
      </c>
      <c r="C37" s="16">
        <v>-3034000</v>
      </c>
      <c r="D37" s="16">
        <v>-999117.46</v>
      </c>
      <c r="E37" s="4">
        <f t="shared" si="4"/>
        <v>32.930700725115358</v>
      </c>
      <c r="F37" s="5">
        <f t="shared" si="5"/>
        <v>32.930700725115358</v>
      </c>
      <c r="G37" s="6">
        <f t="shared" si="6"/>
        <v>2034882.54</v>
      </c>
      <c r="H37" s="6">
        <f t="shared" si="7"/>
        <v>2034882.54</v>
      </c>
    </row>
    <row r="38" spans="1:8" s="14" customFormat="1" ht="15.75" x14ac:dyDescent="0.25">
      <c r="A38" s="10" t="s">
        <v>25</v>
      </c>
      <c r="B38" s="11">
        <v>548554000</v>
      </c>
      <c r="C38" s="11">
        <v>548554000</v>
      </c>
      <c r="D38" s="11">
        <v>40731582.780000001</v>
      </c>
      <c r="E38" s="4">
        <f t="shared" si="4"/>
        <v>7.4252640177630642</v>
      </c>
      <c r="F38" s="5">
        <f t="shared" si="5"/>
        <v>7.4252640177630642</v>
      </c>
      <c r="G38" s="6">
        <f t="shared" si="6"/>
        <v>-507822417.22000003</v>
      </c>
      <c r="H38" s="6">
        <f t="shared" si="7"/>
        <v>-507822417.22000003</v>
      </c>
    </row>
    <row r="39" spans="1:8" ht="30.75" x14ac:dyDescent="0.25">
      <c r="A39" s="15" t="s">
        <v>26</v>
      </c>
      <c r="B39" s="16">
        <v>502734000</v>
      </c>
      <c r="C39" s="16">
        <v>502734000</v>
      </c>
      <c r="D39" s="16">
        <v>32854889.98</v>
      </c>
      <c r="E39" s="4">
        <f t="shared" si="4"/>
        <v>6.535243285713717</v>
      </c>
      <c r="F39" s="5">
        <f t="shared" si="5"/>
        <v>6.535243285713717</v>
      </c>
      <c r="G39" s="6">
        <f t="shared" si="6"/>
        <v>-469879110.01999998</v>
      </c>
      <c r="H39" s="6">
        <f t="shared" si="7"/>
        <v>-469879110.01999998</v>
      </c>
    </row>
    <row r="40" spans="1:8" ht="30.75" x14ac:dyDescent="0.25">
      <c r="A40" s="15" t="s">
        <v>27</v>
      </c>
      <c r="B40" s="16">
        <v>425179000</v>
      </c>
      <c r="C40" s="16">
        <v>425179000</v>
      </c>
      <c r="D40" s="16">
        <v>25912365.059999999</v>
      </c>
      <c r="E40" s="4">
        <f t="shared" si="4"/>
        <v>6.094460229691494</v>
      </c>
      <c r="F40" s="5">
        <f t="shared" si="5"/>
        <v>6.094460229691494</v>
      </c>
      <c r="G40" s="6">
        <f t="shared" si="6"/>
        <v>-399266634.94</v>
      </c>
      <c r="H40" s="6">
        <f t="shared" si="7"/>
        <v>-399266634.94</v>
      </c>
    </row>
    <row r="41" spans="1:8" ht="60.75" x14ac:dyDescent="0.25">
      <c r="A41" s="15" t="s">
        <v>28</v>
      </c>
      <c r="B41" s="16">
        <v>77555000</v>
      </c>
      <c r="C41" s="16">
        <v>77555000</v>
      </c>
      <c r="D41" s="16">
        <v>6942524.9400000004</v>
      </c>
      <c r="E41" s="4">
        <f t="shared" si="4"/>
        <v>8.9517438463026249</v>
      </c>
      <c r="F41" s="5">
        <f t="shared" si="5"/>
        <v>8.9517438463026249</v>
      </c>
      <c r="G41" s="6">
        <f t="shared" si="6"/>
        <v>-70612475.060000002</v>
      </c>
      <c r="H41" s="6">
        <f t="shared" si="7"/>
        <v>-70612475.060000002</v>
      </c>
    </row>
    <row r="42" spans="1:8" ht="15.75" x14ac:dyDescent="0.25">
      <c r="A42" s="15" t="s">
        <v>29</v>
      </c>
      <c r="B42" s="16">
        <v>0</v>
      </c>
      <c r="C42" s="16">
        <v>0</v>
      </c>
      <c r="D42" s="16">
        <v>1000</v>
      </c>
      <c r="E42" s="4">
        <v>0</v>
      </c>
      <c r="F42" s="5">
        <v>0</v>
      </c>
      <c r="G42" s="6">
        <f t="shared" si="6"/>
        <v>1000</v>
      </c>
      <c r="H42" s="6">
        <f t="shared" si="7"/>
        <v>1000</v>
      </c>
    </row>
    <row r="43" spans="1:8" ht="45.75" x14ac:dyDescent="0.25">
      <c r="A43" s="15" t="s">
        <v>30</v>
      </c>
      <c r="B43" s="16">
        <v>0</v>
      </c>
      <c r="C43" s="16">
        <v>0</v>
      </c>
      <c r="D43" s="16">
        <v>1000</v>
      </c>
      <c r="E43" s="4">
        <v>0</v>
      </c>
      <c r="F43" s="5">
        <v>0</v>
      </c>
      <c r="G43" s="6">
        <f t="shared" si="6"/>
        <v>1000</v>
      </c>
      <c r="H43" s="6">
        <f t="shared" si="7"/>
        <v>1000</v>
      </c>
    </row>
    <row r="44" spans="1:8" ht="30.75" x14ac:dyDescent="0.25">
      <c r="A44" s="15" t="s">
        <v>31</v>
      </c>
      <c r="B44" s="16">
        <v>42964000</v>
      </c>
      <c r="C44" s="16">
        <v>42964000</v>
      </c>
      <c r="D44" s="16">
        <v>914991.11</v>
      </c>
      <c r="E44" s="4">
        <f t="shared" si="4"/>
        <v>2.1296692812587281</v>
      </c>
      <c r="F44" s="5">
        <f t="shared" si="5"/>
        <v>2.1296692812587281</v>
      </c>
      <c r="G44" s="6">
        <f t="shared" si="6"/>
        <v>-42049008.890000001</v>
      </c>
      <c r="H44" s="6">
        <f t="shared" si="7"/>
        <v>-42049008.890000001</v>
      </c>
    </row>
    <row r="45" spans="1:8" ht="30.75" x14ac:dyDescent="0.25">
      <c r="A45" s="15" t="s">
        <v>32</v>
      </c>
      <c r="B45" s="16">
        <v>42964000</v>
      </c>
      <c r="C45" s="16">
        <v>42964000</v>
      </c>
      <c r="D45" s="16">
        <v>914991.11</v>
      </c>
      <c r="E45" s="4">
        <f t="shared" si="4"/>
        <v>2.1296692812587281</v>
      </c>
      <c r="F45" s="5">
        <f t="shared" si="5"/>
        <v>2.1296692812587281</v>
      </c>
      <c r="G45" s="6">
        <f t="shared" si="6"/>
        <v>-42049008.890000001</v>
      </c>
      <c r="H45" s="6">
        <f t="shared" si="7"/>
        <v>-42049008.890000001</v>
      </c>
    </row>
    <row r="46" spans="1:8" ht="30.75" x14ac:dyDescent="0.25">
      <c r="A46" s="15" t="s">
        <v>33</v>
      </c>
      <c r="B46" s="16">
        <v>2856000</v>
      </c>
      <c r="C46" s="16">
        <v>2856000</v>
      </c>
      <c r="D46" s="16">
        <v>6960702.1900000004</v>
      </c>
      <c r="E46" s="4">
        <f t="shared" si="4"/>
        <v>243.72206547619049</v>
      </c>
      <c r="F46" s="5">
        <f t="shared" si="5"/>
        <v>243.72206547619049</v>
      </c>
      <c r="G46" s="6">
        <f t="shared" si="6"/>
        <v>4104702.1900000004</v>
      </c>
      <c r="H46" s="6">
        <f t="shared" si="7"/>
        <v>4104702.1900000004</v>
      </c>
    </row>
    <row r="47" spans="1:8" s="14" customFormat="1" ht="15.75" x14ac:dyDescent="0.25">
      <c r="A47" s="10" t="s">
        <v>34</v>
      </c>
      <c r="B47" s="11">
        <v>369369000</v>
      </c>
      <c r="C47" s="11">
        <v>369369000</v>
      </c>
      <c r="D47" s="11">
        <v>34462992.869999997</v>
      </c>
      <c r="E47" s="4">
        <f t="shared" si="4"/>
        <v>9.3302342291854483</v>
      </c>
      <c r="F47" s="5">
        <f t="shared" si="5"/>
        <v>9.3302342291854483</v>
      </c>
      <c r="G47" s="6">
        <f t="shared" si="6"/>
        <v>-334906007.13</v>
      </c>
      <c r="H47" s="6">
        <f t="shared" si="7"/>
        <v>-334906007.13</v>
      </c>
    </row>
    <row r="48" spans="1:8" ht="15.75" x14ac:dyDescent="0.25">
      <c r="A48" s="15" t="s">
        <v>35</v>
      </c>
      <c r="B48" s="16">
        <v>123787000</v>
      </c>
      <c r="C48" s="16">
        <v>123787000</v>
      </c>
      <c r="D48" s="16">
        <v>4772892.3</v>
      </c>
      <c r="E48" s="4">
        <f t="shared" si="4"/>
        <v>3.8557298423905579</v>
      </c>
      <c r="F48" s="5">
        <f t="shared" si="5"/>
        <v>3.8557298423905579</v>
      </c>
      <c r="G48" s="6">
        <f t="shared" si="6"/>
        <v>-119014107.7</v>
      </c>
      <c r="H48" s="6">
        <f t="shared" si="7"/>
        <v>-119014107.7</v>
      </c>
    </row>
    <row r="49" spans="1:8" ht="30.75" x14ac:dyDescent="0.25">
      <c r="A49" s="15" t="s">
        <v>36</v>
      </c>
      <c r="B49" s="16">
        <v>123787000</v>
      </c>
      <c r="C49" s="16">
        <v>123787000</v>
      </c>
      <c r="D49" s="16">
        <v>4772892.3</v>
      </c>
      <c r="E49" s="4">
        <f t="shared" si="4"/>
        <v>3.8557298423905579</v>
      </c>
      <c r="F49" s="5">
        <f t="shared" si="5"/>
        <v>3.8557298423905579</v>
      </c>
      <c r="G49" s="6">
        <f t="shared" si="6"/>
        <v>-119014107.7</v>
      </c>
      <c r="H49" s="6">
        <f t="shared" si="7"/>
        <v>-119014107.7</v>
      </c>
    </row>
    <row r="50" spans="1:8" ht="15.75" x14ac:dyDescent="0.25">
      <c r="A50" s="15" t="s">
        <v>37</v>
      </c>
      <c r="B50" s="16">
        <v>245582000</v>
      </c>
      <c r="C50" s="16">
        <v>245582000</v>
      </c>
      <c r="D50" s="16">
        <v>29690100.57</v>
      </c>
      <c r="E50" s="4">
        <f t="shared" si="4"/>
        <v>12.089689215822007</v>
      </c>
      <c r="F50" s="5">
        <f t="shared" si="5"/>
        <v>12.089689215822007</v>
      </c>
      <c r="G50" s="6">
        <f t="shared" si="6"/>
        <v>-215891899.43000001</v>
      </c>
      <c r="H50" s="6">
        <f t="shared" si="7"/>
        <v>-215891899.43000001</v>
      </c>
    </row>
    <row r="51" spans="1:8" ht="30.75" x14ac:dyDescent="0.25">
      <c r="A51" s="15" t="s">
        <v>38</v>
      </c>
      <c r="B51" s="16">
        <v>103209000</v>
      </c>
      <c r="C51" s="16">
        <v>103209000</v>
      </c>
      <c r="D51" s="16">
        <v>22729832.379999999</v>
      </c>
      <c r="E51" s="4">
        <f t="shared" si="4"/>
        <v>22.023110755844936</v>
      </c>
      <c r="F51" s="5">
        <f t="shared" si="5"/>
        <v>22.023110755844936</v>
      </c>
      <c r="G51" s="6">
        <f t="shared" si="6"/>
        <v>-80479167.620000005</v>
      </c>
      <c r="H51" s="6">
        <f t="shared" si="7"/>
        <v>-80479167.620000005</v>
      </c>
    </row>
    <row r="52" spans="1:8" ht="30.75" x14ac:dyDescent="0.25">
      <c r="A52" s="15" t="s">
        <v>39</v>
      </c>
      <c r="B52" s="16">
        <v>142373000</v>
      </c>
      <c r="C52" s="16">
        <v>142373000</v>
      </c>
      <c r="D52" s="16">
        <v>6960268.1900000004</v>
      </c>
      <c r="E52" s="4">
        <f t="shared" si="4"/>
        <v>4.8887557261559422</v>
      </c>
      <c r="F52" s="5">
        <f t="shared" si="5"/>
        <v>4.8887557261559422</v>
      </c>
      <c r="G52" s="6">
        <f t="shared" si="6"/>
        <v>-135412731.81</v>
      </c>
      <c r="H52" s="6">
        <f t="shared" si="7"/>
        <v>-135412731.81</v>
      </c>
    </row>
    <row r="53" spans="1:8" s="14" customFormat="1" ht="15.75" x14ac:dyDescent="0.25">
      <c r="A53" s="10" t="s">
        <v>40</v>
      </c>
      <c r="B53" s="11">
        <v>62425000</v>
      </c>
      <c r="C53" s="11">
        <v>62425000</v>
      </c>
      <c r="D53" s="11">
        <v>14205320.640000001</v>
      </c>
      <c r="E53" s="4">
        <f t="shared" si="4"/>
        <v>22.755820008009611</v>
      </c>
      <c r="F53" s="5">
        <f t="shared" si="5"/>
        <v>22.755820008009611</v>
      </c>
      <c r="G53" s="6">
        <f t="shared" si="6"/>
        <v>-48219679.359999999</v>
      </c>
      <c r="H53" s="6">
        <f t="shared" si="7"/>
        <v>-48219679.359999999</v>
      </c>
    </row>
    <row r="54" spans="1:8" ht="30.75" x14ac:dyDescent="0.25">
      <c r="A54" s="15" t="s">
        <v>41</v>
      </c>
      <c r="B54" s="16">
        <v>62400000</v>
      </c>
      <c r="C54" s="16">
        <v>62400000</v>
      </c>
      <c r="D54" s="16">
        <v>14190320.640000001</v>
      </c>
      <c r="E54" s="4">
        <f t="shared" si="4"/>
        <v>22.74089846153846</v>
      </c>
      <c r="F54" s="5">
        <f t="shared" si="5"/>
        <v>22.74089846153846</v>
      </c>
      <c r="G54" s="6">
        <f t="shared" si="6"/>
        <v>-48209679.359999999</v>
      </c>
      <c r="H54" s="6">
        <f t="shared" si="7"/>
        <v>-48209679.359999999</v>
      </c>
    </row>
    <row r="55" spans="1:8" ht="45.75" x14ac:dyDescent="0.25">
      <c r="A55" s="15" t="s">
        <v>42</v>
      </c>
      <c r="B55" s="16">
        <v>62400000</v>
      </c>
      <c r="C55" s="16">
        <v>62400000</v>
      </c>
      <c r="D55" s="16">
        <v>14190320.640000001</v>
      </c>
      <c r="E55" s="4">
        <f t="shared" si="4"/>
        <v>22.74089846153846</v>
      </c>
      <c r="F55" s="5">
        <f t="shared" si="5"/>
        <v>22.74089846153846</v>
      </c>
      <c r="G55" s="6">
        <f t="shared" si="6"/>
        <v>-48209679.359999999</v>
      </c>
      <c r="H55" s="6">
        <f t="shared" si="7"/>
        <v>-48209679.359999999</v>
      </c>
    </row>
    <row r="56" spans="1:8" ht="30.75" x14ac:dyDescent="0.25">
      <c r="A56" s="15" t="s">
        <v>43</v>
      </c>
      <c r="B56" s="16">
        <v>25000</v>
      </c>
      <c r="C56" s="16">
        <v>25000</v>
      </c>
      <c r="D56" s="16">
        <v>15000</v>
      </c>
      <c r="E56" s="4">
        <f t="shared" si="4"/>
        <v>60</v>
      </c>
      <c r="F56" s="5">
        <f t="shared" si="5"/>
        <v>60</v>
      </c>
      <c r="G56" s="6">
        <f t="shared" si="6"/>
        <v>-10000</v>
      </c>
      <c r="H56" s="6">
        <f t="shared" si="7"/>
        <v>-10000</v>
      </c>
    </row>
    <row r="57" spans="1:8" ht="30.75" x14ac:dyDescent="0.25">
      <c r="A57" s="15" t="s">
        <v>44</v>
      </c>
      <c r="B57" s="16">
        <v>25000</v>
      </c>
      <c r="C57" s="16">
        <v>25000</v>
      </c>
      <c r="D57" s="16">
        <v>15000</v>
      </c>
      <c r="E57" s="4">
        <f t="shared" si="4"/>
        <v>60</v>
      </c>
      <c r="F57" s="5">
        <f t="shared" si="5"/>
        <v>60</v>
      </c>
      <c r="G57" s="6">
        <f t="shared" si="6"/>
        <v>-10000</v>
      </c>
      <c r="H57" s="6">
        <f t="shared" si="7"/>
        <v>-10000</v>
      </c>
    </row>
    <row r="58" spans="1:8" s="14" customFormat="1" ht="31.5" x14ac:dyDescent="0.25">
      <c r="A58" s="10" t="s">
        <v>45</v>
      </c>
      <c r="B58" s="11">
        <v>192227000</v>
      </c>
      <c r="C58" s="11">
        <v>192227000</v>
      </c>
      <c r="D58" s="11">
        <v>55242915.689999998</v>
      </c>
      <c r="E58" s="4">
        <f t="shared" si="4"/>
        <v>28.738374780858045</v>
      </c>
      <c r="F58" s="5">
        <f t="shared" si="5"/>
        <v>28.738374780858045</v>
      </c>
      <c r="G58" s="6">
        <f t="shared" si="6"/>
        <v>-136984084.31</v>
      </c>
      <c r="H58" s="6">
        <f t="shared" si="7"/>
        <v>-136984084.31</v>
      </c>
    </row>
    <row r="59" spans="1:8" ht="75.75" x14ac:dyDescent="0.25">
      <c r="A59" s="15" t="s">
        <v>46</v>
      </c>
      <c r="B59" s="11">
        <v>136500000</v>
      </c>
      <c r="C59" s="11">
        <v>136500000</v>
      </c>
      <c r="D59" s="11">
        <v>41846048.479999997</v>
      </c>
      <c r="E59" s="4">
        <f t="shared" si="4"/>
        <v>30.656445772893768</v>
      </c>
      <c r="F59" s="5">
        <f t="shared" si="5"/>
        <v>30.656445772893768</v>
      </c>
      <c r="G59" s="6">
        <f t="shared" si="6"/>
        <v>-94653951.520000011</v>
      </c>
      <c r="H59" s="6">
        <f t="shared" si="7"/>
        <v>-94653951.520000011</v>
      </c>
    </row>
    <row r="60" spans="1:8" ht="60.75" x14ac:dyDescent="0.25">
      <c r="A60" s="15" t="s">
        <v>47</v>
      </c>
      <c r="B60" s="16">
        <v>100000000</v>
      </c>
      <c r="C60" s="16">
        <v>100000000</v>
      </c>
      <c r="D60" s="16">
        <v>24123202.75</v>
      </c>
      <c r="E60" s="4">
        <f t="shared" si="4"/>
        <v>24.123202750000001</v>
      </c>
      <c r="F60" s="5">
        <f t="shared" si="5"/>
        <v>24.123202750000001</v>
      </c>
      <c r="G60" s="6">
        <f t="shared" si="6"/>
        <v>-75876797.25</v>
      </c>
      <c r="H60" s="6">
        <f t="shared" si="7"/>
        <v>-75876797.25</v>
      </c>
    </row>
    <row r="61" spans="1:8" ht="60.75" x14ac:dyDescent="0.25">
      <c r="A61" s="15" t="s">
        <v>48</v>
      </c>
      <c r="B61" s="16">
        <v>35000000</v>
      </c>
      <c r="C61" s="16">
        <v>35000000</v>
      </c>
      <c r="D61" s="16">
        <v>16894100.34</v>
      </c>
      <c r="E61" s="4">
        <f t="shared" si="4"/>
        <v>48.268858114285713</v>
      </c>
      <c r="F61" s="5">
        <f t="shared" si="5"/>
        <v>48.268858114285713</v>
      </c>
      <c r="G61" s="6">
        <f t="shared" si="6"/>
        <v>-18105899.66</v>
      </c>
      <c r="H61" s="6">
        <f t="shared" si="7"/>
        <v>-18105899.66</v>
      </c>
    </row>
    <row r="62" spans="1:8" ht="30.75" x14ac:dyDescent="0.25">
      <c r="A62" s="15" t="s">
        <v>49</v>
      </c>
      <c r="B62" s="16">
        <v>1200000</v>
      </c>
      <c r="C62" s="16">
        <v>1200000</v>
      </c>
      <c r="D62" s="16">
        <v>800123.27</v>
      </c>
      <c r="E62" s="4">
        <f t="shared" si="4"/>
        <v>66.676939166666671</v>
      </c>
      <c r="F62" s="5">
        <f t="shared" si="5"/>
        <v>66.676939166666671</v>
      </c>
      <c r="G62" s="6">
        <f t="shared" si="6"/>
        <v>-399876.73</v>
      </c>
      <c r="H62" s="6">
        <f t="shared" si="7"/>
        <v>-399876.73</v>
      </c>
    </row>
    <row r="63" spans="1:8" ht="60.75" x14ac:dyDescent="0.25">
      <c r="A63" s="15" t="s">
        <v>50</v>
      </c>
      <c r="B63" s="16">
        <v>300000</v>
      </c>
      <c r="C63" s="16">
        <v>300000</v>
      </c>
      <c r="D63" s="16">
        <v>28622.12</v>
      </c>
      <c r="E63" s="4">
        <f t="shared" si="4"/>
        <v>9.5407066666666669</v>
      </c>
      <c r="F63" s="5">
        <f t="shared" si="5"/>
        <v>9.5407066666666669</v>
      </c>
      <c r="G63" s="6">
        <f t="shared" si="6"/>
        <v>-271377.88</v>
      </c>
      <c r="H63" s="6">
        <f t="shared" si="7"/>
        <v>-271377.88</v>
      </c>
    </row>
    <row r="64" spans="1:8" ht="30.75" x14ac:dyDescent="0.25">
      <c r="A64" s="15" t="s">
        <v>51</v>
      </c>
      <c r="B64" s="11">
        <v>50000</v>
      </c>
      <c r="C64" s="11">
        <v>50000</v>
      </c>
      <c r="D64" s="11">
        <v>47220.31</v>
      </c>
      <c r="E64" s="4">
        <f t="shared" si="4"/>
        <v>94.440619999999996</v>
      </c>
      <c r="F64" s="5">
        <f t="shared" si="5"/>
        <v>94.440619999999996</v>
      </c>
      <c r="G64" s="6">
        <f t="shared" si="6"/>
        <v>-2779.6900000000023</v>
      </c>
      <c r="H64" s="6">
        <f t="shared" si="7"/>
        <v>-2779.6900000000023</v>
      </c>
    </row>
    <row r="65" spans="1:8" ht="90.75" x14ac:dyDescent="0.25">
      <c r="A65" s="15" t="s">
        <v>52</v>
      </c>
      <c r="B65" s="16">
        <v>50000</v>
      </c>
      <c r="C65" s="16">
        <v>50000</v>
      </c>
      <c r="D65" s="16">
        <v>47220.31</v>
      </c>
      <c r="E65" s="4">
        <f t="shared" si="4"/>
        <v>94.440619999999996</v>
      </c>
      <c r="F65" s="5">
        <f t="shared" si="5"/>
        <v>94.440619999999996</v>
      </c>
      <c r="G65" s="6">
        <f t="shared" si="6"/>
        <v>-2779.6900000000023</v>
      </c>
      <c r="H65" s="6">
        <f t="shared" si="7"/>
        <v>-2779.6900000000023</v>
      </c>
    </row>
    <row r="66" spans="1:8" ht="75.75" x14ac:dyDescent="0.25">
      <c r="A66" s="15" t="s">
        <v>53</v>
      </c>
      <c r="B66" s="11">
        <v>55677000</v>
      </c>
      <c r="C66" s="11">
        <v>55677000</v>
      </c>
      <c r="D66" s="11">
        <v>13349646.9</v>
      </c>
      <c r="E66" s="4">
        <f t="shared" si="4"/>
        <v>23.976950805539094</v>
      </c>
      <c r="F66" s="5">
        <f t="shared" si="5"/>
        <v>23.976950805539094</v>
      </c>
      <c r="G66" s="6">
        <f t="shared" si="6"/>
        <v>-42327353.100000001</v>
      </c>
      <c r="H66" s="6">
        <f t="shared" si="7"/>
        <v>-42327353.100000001</v>
      </c>
    </row>
    <row r="67" spans="1:8" ht="75.75" x14ac:dyDescent="0.25">
      <c r="A67" s="15" t="s">
        <v>54</v>
      </c>
      <c r="B67" s="16">
        <v>50437000</v>
      </c>
      <c r="C67" s="16">
        <v>50437000</v>
      </c>
      <c r="D67" s="16">
        <v>12291742.83</v>
      </c>
      <c r="E67" s="4">
        <f t="shared" si="4"/>
        <v>24.370487598390071</v>
      </c>
      <c r="F67" s="5">
        <f t="shared" si="5"/>
        <v>24.370487598390071</v>
      </c>
      <c r="G67" s="6">
        <f t="shared" si="6"/>
        <v>-38145257.170000002</v>
      </c>
      <c r="H67" s="6">
        <f t="shared" si="7"/>
        <v>-38145257.170000002</v>
      </c>
    </row>
    <row r="68" spans="1:8" ht="60.75" x14ac:dyDescent="0.25">
      <c r="A68" s="15" t="s">
        <v>55</v>
      </c>
      <c r="B68" s="16">
        <v>50381000</v>
      </c>
      <c r="C68" s="16">
        <v>50381000</v>
      </c>
      <c r="D68" s="16">
        <v>12235589.83</v>
      </c>
      <c r="E68" s="4">
        <f t="shared" si="4"/>
        <v>24.286119429943827</v>
      </c>
      <c r="F68" s="5">
        <f t="shared" si="5"/>
        <v>24.286119429943827</v>
      </c>
      <c r="G68" s="6">
        <f t="shared" si="6"/>
        <v>-38145410.170000002</v>
      </c>
      <c r="H68" s="6">
        <f t="shared" si="7"/>
        <v>-38145410.170000002</v>
      </c>
    </row>
    <row r="69" spans="1:8" ht="105.75" x14ac:dyDescent="0.25">
      <c r="A69" s="15" t="s">
        <v>56</v>
      </c>
      <c r="B69" s="16">
        <v>56000</v>
      </c>
      <c r="C69" s="16">
        <v>56000</v>
      </c>
      <c r="D69" s="16">
        <v>56353</v>
      </c>
      <c r="E69" s="4">
        <f t="shared" si="4"/>
        <v>100.63035714285715</v>
      </c>
      <c r="F69" s="5">
        <f t="shared" si="5"/>
        <v>100.63035714285715</v>
      </c>
      <c r="G69" s="6">
        <f t="shared" si="6"/>
        <v>353</v>
      </c>
      <c r="H69" s="6">
        <f t="shared" si="7"/>
        <v>353</v>
      </c>
    </row>
    <row r="70" spans="1:8" ht="90.75" x14ac:dyDescent="0.25">
      <c r="A70" s="15" t="s">
        <v>57</v>
      </c>
      <c r="B70" s="16">
        <v>5240000</v>
      </c>
      <c r="C70" s="16">
        <v>5240000</v>
      </c>
      <c r="D70" s="16">
        <v>1057904.07</v>
      </c>
      <c r="E70" s="4">
        <f t="shared" si="4"/>
        <v>20.18900896946565</v>
      </c>
      <c r="F70" s="5">
        <f t="shared" si="5"/>
        <v>20.18900896946565</v>
      </c>
      <c r="G70" s="6">
        <f t="shared" si="6"/>
        <v>-4182095.9299999997</v>
      </c>
      <c r="H70" s="6">
        <f t="shared" si="7"/>
        <v>-4182095.9299999997</v>
      </c>
    </row>
    <row r="71" spans="1:8" ht="90.75" x14ac:dyDescent="0.25">
      <c r="A71" s="15" t="s">
        <v>58</v>
      </c>
      <c r="B71" s="16">
        <v>1016000</v>
      </c>
      <c r="C71" s="16">
        <v>1016000</v>
      </c>
      <c r="D71" s="16">
        <v>245873.57</v>
      </c>
      <c r="E71" s="4">
        <f t="shared" si="4"/>
        <v>24.200154527559057</v>
      </c>
      <c r="F71" s="5">
        <f t="shared" si="5"/>
        <v>24.200154527559057</v>
      </c>
      <c r="G71" s="6">
        <f t="shared" si="6"/>
        <v>-770126.42999999993</v>
      </c>
      <c r="H71" s="6">
        <f t="shared" si="7"/>
        <v>-770126.42999999993</v>
      </c>
    </row>
    <row r="72" spans="1:8" ht="90.75" x14ac:dyDescent="0.25">
      <c r="A72" s="15" t="s">
        <v>59</v>
      </c>
      <c r="B72" s="16">
        <v>4224000</v>
      </c>
      <c r="C72" s="16">
        <v>4224000</v>
      </c>
      <c r="D72" s="16">
        <v>812030.5</v>
      </c>
      <c r="E72" s="4">
        <f t="shared" si="4"/>
        <v>19.224206912878788</v>
      </c>
      <c r="F72" s="5">
        <f t="shared" si="5"/>
        <v>19.224206912878788</v>
      </c>
      <c r="G72" s="6">
        <f t="shared" si="6"/>
        <v>-3411969.5</v>
      </c>
      <c r="H72" s="6">
        <f t="shared" si="7"/>
        <v>-3411969.5</v>
      </c>
    </row>
    <row r="73" spans="1:8" s="14" customFormat="1" ht="15.75" x14ac:dyDescent="0.25">
      <c r="A73" s="10" t="s">
        <v>60</v>
      </c>
      <c r="B73" s="11">
        <v>5111000</v>
      </c>
      <c r="C73" s="11">
        <v>5111000</v>
      </c>
      <c r="D73" s="11">
        <v>1988127.06</v>
      </c>
      <c r="E73" s="4">
        <f t="shared" si="4"/>
        <v>38.898983760516536</v>
      </c>
      <c r="F73" s="5">
        <f t="shared" si="5"/>
        <v>38.898983760516536</v>
      </c>
      <c r="G73" s="6">
        <f t="shared" si="6"/>
        <v>-3122872.94</v>
      </c>
      <c r="H73" s="6">
        <f t="shared" si="7"/>
        <v>-3122872.94</v>
      </c>
    </row>
    <row r="74" spans="1:8" ht="15.75" x14ac:dyDescent="0.25">
      <c r="A74" s="15" t="s">
        <v>61</v>
      </c>
      <c r="B74" s="16">
        <v>5111000</v>
      </c>
      <c r="C74" s="16">
        <v>5111000</v>
      </c>
      <c r="D74" s="16">
        <v>1988127.06</v>
      </c>
      <c r="E74" s="4">
        <f t="shared" si="4"/>
        <v>38.898983760516536</v>
      </c>
      <c r="F74" s="5">
        <f t="shared" si="5"/>
        <v>38.898983760516536</v>
      </c>
      <c r="G74" s="6">
        <f t="shared" si="6"/>
        <v>-3122872.94</v>
      </c>
      <c r="H74" s="6">
        <f t="shared" si="7"/>
        <v>-3122872.94</v>
      </c>
    </row>
    <row r="75" spans="1:8" ht="60.75" x14ac:dyDescent="0.25">
      <c r="A75" s="15" t="s">
        <v>62</v>
      </c>
      <c r="B75" s="16">
        <v>1000000</v>
      </c>
      <c r="C75" s="16">
        <v>1000000</v>
      </c>
      <c r="D75" s="16">
        <v>559941.59</v>
      </c>
      <c r="E75" s="4">
        <f t="shared" si="4"/>
        <v>55.994158999999996</v>
      </c>
      <c r="F75" s="5">
        <f t="shared" si="5"/>
        <v>55.994158999999996</v>
      </c>
      <c r="G75" s="6">
        <f t="shared" si="6"/>
        <v>-440058.41000000003</v>
      </c>
      <c r="H75" s="6">
        <f t="shared" si="7"/>
        <v>-440058.41000000003</v>
      </c>
    </row>
    <row r="76" spans="1:8" ht="45.75" x14ac:dyDescent="0.25">
      <c r="A76" s="15" t="s">
        <v>63</v>
      </c>
      <c r="B76" s="16">
        <v>4000000</v>
      </c>
      <c r="C76" s="16">
        <v>4000000</v>
      </c>
      <c r="D76" s="16">
        <v>1359401.37</v>
      </c>
      <c r="E76" s="4">
        <f t="shared" si="4"/>
        <v>33.985034249999998</v>
      </c>
      <c r="F76" s="5">
        <f t="shared" si="5"/>
        <v>33.985034249999998</v>
      </c>
      <c r="G76" s="6">
        <f t="shared" si="6"/>
        <v>-2640598.63</v>
      </c>
      <c r="H76" s="6">
        <f t="shared" si="7"/>
        <v>-2640598.63</v>
      </c>
    </row>
    <row r="77" spans="1:8" ht="45.75" x14ac:dyDescent="0.25">
      <c r="A77" s="15" t="s">
        <v>64</v>
      </c>
      <c r="B77" s="16">
        <v>111000</v>
      </c>
      <c r="C77" s="16">
        <v>111000</v>
      </c>
      <c r="D77" s="16">
        <v>68784.100000000006</v>
      </c>
      <c r="E77" s="4">
        <f t="shared" si="4"/>
        <v>61.967657657657661</v>
      </c>
      <c r="F77" s="5">
        <f t="shared" si="5"/>
        <v>61.967657657657661</v>
      </c>
      <c r="G77" s="6">
        <f t="shared" si="6"/>
        <v>-42215.899999999994</v>
      </c>
      <c r="H77" s="6">
        <f t="shared" si="7"/>
        <v>-42215.899999999994</v>
      </c>
    </row>
    <row r="78" spans="1:8" s="14" customFormat="1" ht="31.5" x14ac:dyDescent="0.25">
      <c r="A78" s="10" t="s">
        <v>65</v>
      </c>
      <c r="B78" s="11">
        <v>955000</v>
      </c>
      <c r="C78" s="11">
        <v>955000</v>
      </c>
      <c r="D78" s="11">
        <v>12144954.880000001</v>
      </c>
      <c r="E78" s="4">
        <f t="shared" si="4"/>
        <v>1271.7230240837698</v>
      </c>
      <c r="F78" s="5">
        <f t="shared" si="5"/>
        <v>1271.7230240837698</v>
      </c>
      <c r="G78" s="6">
        <f t="shared" si="6"/>
        <v>11189954.880000001</v>
      </c>
      <c r="H78" s="6">
        <f t="shared" si="7"/>
        <v>11189954.880000001</v>
      </c>
    </row>
    <row r="79" spans="1:8" ht="15.75" x14ac:dyDescent="0.25">
      <c r="A79" s="15" t="s">
        <v>66</v>
      </c>
      <c r="B79" s="16">
        <v>0</v>
      </c>
      <c r="C79" s="16">
        <v>0</v>
      </c>
      <c r="D79" s="16">
        <v>40570</v>
      </c>
      <c r="E79" s="4">
        <v>0</v>
      </c>
      <c r="F79" s="5">
        <v>0</v>
      </c>
      <c r="G79" s="6">
        <f t="shared" ref="G79:G131" si="8">SUM(D79-B79)</f>
        <v>40570</v>
      </c>
      <c r="H79" s="6">
        <f t="shared" ref="H79:H131" si="9">SUM(D79-C79)</f>
        <v>40570</v>
      </c>
    </row>
    <row r="80" spans="1:8" ht="45.75" x14ac:dyDescent="0.25">
      <c r="A80" s="15" t="s">
        <v>67</v>
      </c>
      <c r="B80" s="16">
        <v>0</v>
      </c>
      <c r="C80" s="16">
        <v>0</v>
      </c>
      <c r="D80" s="16">
        <v>40570</v>
      </c>
      <c r="E80" s="4">
        <v>0</v>
      </c>
      <c r="F80" s="5">
        <v>0</v>
      </c>
      <c r="G80" s="6">
        <f t="shared" si="8"/>
        <v>40570</v>
      </c>
      <c r="H80" s="6">
        <f t="shared" si="9"/>
        <v>40570</v>
      </c>
    </row>
    <row r="81" spans="1:8" ht="15.75" x14ac:dyDescent="0.25">
      <c r="A81" s="15" t="s">
        <v>68</v>
      </c>
      <c r="B81" s="16">
        <v>955000</v>
      </c>
      <c r="C81" s="16">
        <v>955000</v>
      </c>
      <c r="D81" s="16">
        <v>12104384.880000001</v>
      </c>
      <c r="E81" s="4">
        <f t="shared" ref="E81:E131" si="10">SUM(D81/B81)*100</f>
        <v>1267.4748565445027</v>
      </c>
      <c r="F81" s="5">
        <f t="shared" ref="F81:F131" si="11">SUM(D81/C81)*100</f>
        <v>1267.4748565445027</v>
      </c>
      <c r="G81" s="6">
        <f t="shared" si="8"/>
        <v>11149384.880000001</v>
      </c>
      <c r="H81" s="6">
        <f t="shared" si="9"/>
        <v>11149384.880000001</v>
      </c>
    </row>
    <row r="82" spans="1:8" ht="15.75" x14ac:dyDescent="0.25">
      <c r="A82" s="15" t="s">
        <v>69</v>
      </c>
      <c r="B82" s="16">
        <v>775000</v>
      </c>
      <c r="C82" s="16">
        <v>775000</v>
      </c>
      <c r="D82" s="16">
        <v>12085322.869999999</v>
      </c>
      <c r="E82" s="4">
        <f t="shared" si="10"/>
        <v>1559.3964993548386</v>
      </c>
      <c r="F82" s="5">
        <f t="shared" si="11"/>
        <v>1559.3964993548386</v>
      </c>
      <c r="G82" s="6">
        <f t="shared" si="8"/>
        <v>11310322.869999999</v>
      </c>
      <c r="H82" s="6">
        <f t="shared" si="9"/>
        <v>11310322.869999999</v>
      </c>
    </row>
    <row r="83" spans="1:8" ht="30.75" x14ac:dyDescent="0.25">
      <c r="A83" s="15" t="s">
        <v>70</v>
      </c>
      <c r="B83" s="16">
        <v>180000</v>
      </c>
      <c r="C83" s="16">
        <v>180000</v>
      </c>
      <c r="D83" s="16">
        <v>19062.009999999998</v>
      </c>
      <c r="E83" s="4">
        <f t="shared" si="10"/>
        <v>10.590005555555555</v>
      </c>
      <c r="F83" s="5">
        <f t="shared" si="11"/>
        <v>10.590005555555555</v>
      </c>
      <c r="G83" s="6">
        <f t="shared" si="8"/>
        <v>-160937.99</v>
      </c>
      <c r="H83" s="6">
        <f t="shared" si="9"/>
        <v>-160937.99</v>
      </c>
    </row>
    <row r="84" spans="1:8" s="14" customFormat="1" ht="31.5" x14ac:dyDescent="0.25">
      <c r="A84" s="10" t="s">
        <v>71</v>
      </c>
      <c r="B84" s="11">
        <v>179050000</v>
      </c>
      <c r="C84" s="11">
        <v>179050000</v>
      </c>
      <c r="D84" s="11">
        <v>55511503.439999998</v>
      </c>
      <c r="E84" s="4">
        <f t="shared" si="10"/>
        <v>31.003352940519406</v>
      </c>
      <c r="F84" s="5">
        <f t="shared" si="11"/>
        <v>31.003352940519406</v>
      </c>
      <c r="G84" s="6">
        <f t="shared" si="8"/>
        <v>-123538496.56</v>
      </c>
      <c r="H84" s="6">
        <f t="shared" si="9"/>
        <v>-123538496.56</v>
      </c>
    </row>
    <row r="85" spans="1:8" ht="60.75" x14ac:dyDescent="0.25">
      <c r="A85" s="15" t="s">
        <v>72</v>
      </c>
      <c r="B85" s="16">
        <v>2000000</v>
      </c>
      <c r="C85" s="16">
        <v>2000000</v>
      </c>
      <c r="D85" s="16">
        <v>0</v>
      </c>
      <c r="E85" s="4">
        <f t="shared" si="10"/>
        <v>0</v>
      </c>
      <c r="F85" s="5">
        <f t="shared" si="11"/>
        <v>0</v>
      </c>
      <c r="G85" s="6">
        <f t="shared" si="8"/>
        <v>-2000000</v>
      </c>
      <c r="H85" s="6">
        <f t="shared" si="9"/>
        <v>-2000000</v>
      </c>
    </row>
    <row r="86" spans="1:8" ht="75.75" x14ac:dyDescent="0.25">
      <c r="A86" s="15" t="s">
        <v>73</v>
      </c>
      <c r="B86" s="16">
        <v>2000000</v>
      </c>
      <c r="C86" s="16">
        <v>2000000</v>
      </c>
      <c r="D86" s="16">
        <v>0</v>
      </c>
      <c r="E86" s="4">
        <f t="shared" si="10"/>
        <v>0</v>
      </c>
      <c r="F86" s="5">
        <f t="shared" si="11"/>
        <v>0</v>
      </c>
      <c r="G86" s="6">
        <f t="shared" si="8"/>
        <v>-2000000</v>
      </c>
      <c r="H86" s="6">
        <f t="shared" si="9"/>
        <v>-2000000</v>
      </c>
    </row>
    <row r="87" spans="1:8" ht="30.75" x14ac:dyDescent="0.25">
      <c r="A87" s="15" t="s">
        <v>74</v>
      </c>
      <c r="B87" s="16">
        <v>122000000</v>
      </c>
      <c r="C87" s="16">
        <v>122000000</v>
      </c>
      <c r="D87" s="16">
        <v>42795516.240000002</v>
      </c>
      <c r="E87" s="4">
        <f t="shared" si="10"/>
        <v>35.078291999999998</v>
      </c>
      <c r="F87" s="5">
        <f t="shared" si="11"/>
        <v>35.078291999999998</v>
      </c>
      <c r="G87" s="6">
        <f t="shared" si="8"/>
        <v>-79204483.75999999</v>
      </c>
      <c r="H87" s="6">
        <f t="shared" si="9"/>
        <v>-79204483.75999999</v>
      </c>
    </row>
    <row r="88" spans="1:8" ht="45.75" x14ac:dyDescent="0.25">
      <c r="A88" s="15" t="s">
        <v>75</v>
      </c>
      <c r="B88" s="16">
        <v>120000000</v>
      </c>
      <c r="C88" s="16">
        <v>120000000</v>
      </c>
      <c r="D88" s="16">
        <v>41777048.439999998</v>
      </c>
      <c r="E88" s="4">
        <f t="shared" si="10"/>
        <v>34.814207033333332</v>
      </c>
      <c r="F88" s="5">
        <f t="shared" si="11"/>
        <v>34.814207033333332</v>
      </c>
      <c r="G88" s="6">
        <f t="shared" si="8"/>
        <v>-78222951.560000002</v>
      </c>
      <c r="H88" s="6">
        <f t="shared" si="9"/>
        <v>-78222951.560000002</v>
      </c>
    </row>
    <row r="89" spans="1:8" ht="45.75" x14ac:dyDescent="0.25">
      <c r="A89" s="15" t="s">
        <v>76</v>
      </c>
      <c r="B89" s="16">
        <v>2000000</v>
      </c>
      <c r="C89" s="16">
        <v>2000000</v>
      </c>
      <c r="D89" s="16">
        <v>1018567.8</v>
      </c>
      <c r="E89" s="4">
        <f t="shared" si="10"/>
        <v>50.92839</v>
      </c>
      <c r="F89" s="5">
        <f t="shared" si="11"/>
        <v>50.92839</v>
      </c>
      <c r="G89" s="6">
        <f t="shared" si="8"/>
        <v>-981432.2</v>
      </c>
      <c r="H89" s="6">
        <f t="shared" si="9"/>
        <v>-981432.2</v>
      </c>
    </row>
    <row r="90" spans="1:8" ht="60.75" x14ac:dyDescent="0.25">
      <c r="A90" s="15" t="s">
        <v>77</v>
      </c>
      <c r="B90" s="16">
        <v>55050000</v>
      </c>
      <c r="C90" s="16">
        <v>55050000</v>
      </c>
      <c r="D90" s="16">
        <v>12716187.199999999</v>
      </c>
      <c r="E90" s="4">
        <f t="shared" si="10"/>
        <v>23.099340962761126</v>
      </c>
      <c r="F90" s="5">
        <f t="shared" si="11"/>
        <v>23.099340962761126</v>
      </c>
      <c r="G90" s="6">
        <f t="shared" si="8"/>
        <v>-42333812.799999997</v>
      </c>
      <c r="H90" s="6">
        <f t="shared" si="9"/>
        <v>-42333812.799999997</v>
      </c>
    </row>
    <row r="91" spans="1:8" ht="75.75" x14ac:dyDescent="0.25">
      <c r="A91" s="15" t="s">
        <v>78</v>
      </c>
      <c r="B91" s="16">
        <v>55000000</v>
      </c>
      <c r="C91" s="16">
        <v>55000000</v>
      </c>
      <c r="D91" s="16">
        <v>12716187.199999999</v>
      </c>
      <c r="E91" s="4">
        <f t="shared" si="10"/>
        <v>23.120340363636362</v>
      </c>
      <c r="F91" s="5">
        <f t="shared" si="11"/>
        <v>23.120340363636362</v>
      </c>
      <c r="G91" s="6">
        <f t="shared" si="8"/>
        <v>-42283812.799999997</v>
      </c>
      <c r="H91" s="6">
        <f t="shared" si="9"/>
        <v>-42283812.799999997</v>
      </c>
    </row>
    <row r="92" spans="1:8" ht="45.75" x14ac:dyDescent="0.25">
      <c r="A92" s="15" t="s">
        <v>79</v>
      </c>
      <c r="B92" s="16">
        <v>50000</v>
      </c>
      <c r="C92" s="16">
        <v>50000</v>
      </c>
      <c r="D92" s="16">
        <v>0</v>
      </c>
      <c r="E92" s="4">
        <f t="shared" si="10"/>
        <v>0</v>
      </c>
      <c r="F92" s="5">
        <f t="shared" si="11"/>
        <v>0</v>
      </c>
      <c r="G92" s="6">
        <f t="shared" si="8"/>
        <v>-50000</v>
      </c>
      <c r="H92" s="6">
        <f t="shared" si="9"/>
        <v>-50000</v>
      </c>
    </row>
    <row r="93" spans="1:8" s="14" customFormat="1" ht="15.75" x14ac:dyDescent="0.25">
      <c r="A93" s="10" t="s">
        <v>80</v>
      </c>
      <c r="B93" s="11">
        <v>24039871.710000001</v>
      </c>
      <c r="C93" s="11">
        <v>24039871.710000001</v>
      </c>
      <c r="D93" s="11">
        <v>15503140.84</v>
      </c>
      <c r="E93" s="4">
        <f t="shared" si="10"/>
        <v>64.489282750835443</v>
      </c>
      <c r="F93" s="5">
        <f t="shared" si="11"/>
        <v>64.489282750835443</v>
      </c>
      <c r="G93" s="6">
        <f t="shared" si="8"/>
        <v>-8536730.870000001</v>
      </c>
      <c r="H93" s="6">
        <f t="shared" si="9"/>
        <v>-8536730.870000001</v>
      </c>
    </row>
    <row r="94" spans="1:8" ht="30.75" x14ac:dyDescent="0.25">
      <c r="A94" s="15" t="s">
        <v>81</v>
      </c>
      <c r="B94" s="16">
        <v>1600000</v>
      </c>
      <c r="C94" s="16">
        <v>1600000</v>
      </c>
      <c r="D94" s="16">
        <v>573999.72</v>
      </c>
      <c r="E94" s="4">
        <f t="shared" si="10"/>
        <v>35.874982499999994</v>
      </c>
      <c r="F94" s="5">
        <f t="shared" si="11"/>
        <v>35.874982499999994</v>
      </c>
      <c r="G94" s="6">
        <f t="shared" si="8"/>
        <v>-1026000.28</v>
      </c>
      <c r="H94" s="6">
        <f t="shared" si="9"/>
        <v>-1026000.28</v>
      </c>
    </row>
    <row r="95" spans="1:8" ht="30.75" x14ac:dyDescent="0.25">
      <c r="A95" s="15" t="s">
        <v>82</v>
      </c>
      <c r="B95" s="16">
        <v>6290000</v>
      </c>
      <c r="C95" s="16">
        <v>6290000</v>
      </c>
      <c r="D95" s="16">
        <v>482400</v>
      </c>
      <c r="E95" s="4">
        <f t="shared" si="10"/>
        <v>7.6693163751987283</v>
      </c>
      <c r="F95" s="5">
        <f t="shared" si="11"/>
        <v>7.6693163751987283</v>
      </c>
      <c r="G95" s="6">
        <f t="shared" si="8"/>
        <v>-5807600</v>
      </c>
      <c r="H95" s="6">
        <f t="shared" si="9"/>
        <v>-5807600</v>
      </c>
    </row>
    <row r="96" spans="1:8" ht="90.75" x14ac:dyDescent="0.25">
      <c r="A96" s="15" t="s">
        <v>83</v>
      </c>
      <c r="B96" s="16">
        <v>3699871.71</v>
      </c>
      <c r="C96" s="16">
        <v>3699871.71</v>
      </c>
      <c r="D96" s="16">
        <v>2243696.42</v>
      </c>
      <c r="E96" s="4">
        <f t="shared" si="10"/>
        <v>60.642546441157549</v>
      </c>
      <c r="F96" s="5">
        <f t="shared" si="11"/>
        <v>60.642546441157549</v>
      </c>
      <c r="G96" s="6">
        <f t="shared" si="8"/>
        <v>-1456175.29</v>
      </c>
      <c r="H96" s="6">
        <f t="shared" si="9"/>
        <v>-1456175.29</v>
      </c>
    </row>
    <row r="97" spans="1:8" ht="15.75" x14ac:dyDescent="0.25">
      <c r="A97" s="15" t="s">
        <v>84</v>
      </c>
      <c r="B97" s="16">
        <v>450000</v>
      </c>
      <c r="C97" s="16">
        <v>450000</v>
      </c>
      <c r="D97" s="16">
        <v>314003.82</v>
      </c>
      <c r="E97" s="4">
        <f t="shared" si="10"/>
        <v>69.778626666666668</v>
      </c>
      <c r="F97" s="5">
        <f t="shared" si="11"/>
        <v>69.778626666666668</v>
      </c>
      <c r="G97" s="6">
        <f t="shared" si="8"/>
        <v>-135996.18</v>
      </c>
      <c r="H97" s="6">
        <f t="shared" si="9"/>
        <v>-135996.18</v>
      </c>
    </row>
    <row r="98" spans="1:8" ht="15.75" x14ac:dyDescent="0.25">
      <c r="A98" s="15" t="s">
        <v>85</v>
      </c>
      <c r="B98" s="16">
        <v>12000000</v>
      </c>
      <c r="C98" s="16">
        <v>12000000</v>
      </c>
      <c r="D98" s="16">
        <v>11888940.880000001</v>
      </c>
      <c r="E98" s="4">
        <f t="shared" si="10"/>
        <v>99.074507333333344</v>
      </c>
      <c r="F98" s="5">
        <f t="shared" si="11"/>
        <v>99.074507333333344</v>
      </c>
      <c r="G98" s="6">
        <f t="shared" si="8"/>
        <v>-111059.11999999918</v>
      </c>
      <c r="H98" s="6">
        <f t="shared" si="9"/>
        <v>-111059.11999999918</v>
      </c>
    </row>
    <row r="99" spans="1:8" s="14" customFormat="1" ht="15.75" x14ac:dyDescent="0.25">
      <c r="A99" s="10" t="s">
        <v>86</v>
      </c>
      <c r="B99" s="11">
        <v>10300000</v>
      </c>
      <c r="C99" s="11">
        <v>10300000</v>
      </c>
      <c r="D99" s="11">
        <v>555368.47</v>
      </c>
      <c r="E99" s="4">
        <f t="shared" si="10"/>
        <v>5.3919268932038831</v>
      </c>
      <c r="F99" s="5">
        <f t="shared" si="11"/>
        <v>5.3919268932038831</v>
      </c>
      <c r="G99" s="6">
        <f t="shared" si="8"/>
        <v>-9744631.5299999993</v>
      </c>
      <c r="H99" s="6">
        <f t="shared" si="9"/>
        <v>-9744631.5299999993</v>
      </c>
    </row>
    <row r="100" spans="1:8" ht="15.75" x14ac:dyDescent="0.25">
      <c r="A100" s="15" t="s">
        <v>87</v>
      </c>
      <c r="B100" s="16">
        <v>0</v>
      </c>
      <c r="C100" s="16">
        <v>0</v>
      </c>
      <c r="D100" s="16">
        <v>1066.46</v>
      </c>
      <c r="E100" s="4">
        <v>0</v>
      </c>
      <c r="F100" s="5">
        <v>0</v>
      </c>
      <c r="G100" s="6">
        <f t="shared" si="8"/>
        <v>1066.46</v>
      </c>
      <c r="H100" s="6">
        <f t="shared" si="9"/>
        <v>1066.46</v>
      </c>
    </row>
    <row r="101" spans="1:8" ht="15.75" x14ac:dyDescent="0.25">
      <c r="A101" s="15" t="s">
        <v>88</v>
      </c>
      <c r="B101" s="16">
        <v>0</v>
      </c>
      <c r="C101" s="16">
        <v>0</v>
      </c>
      <c r="D101" s="16">
        <v>1066.46</v>
      </c>
      <c r="E101" s="4">
        <v>0</v>
      </c>
      <c r="F101" s="5">
        <v>0</v>
      </c>
      <c r="G101" s="6">
        <f t="shared" si="8"/>
        <v>1066.46</v>
      </c>
      <c r="H101" s="6">
        <f t="shared" si="9"/>
        <v>1066.46</v>
      </c>
    </row>
    <row r="102" spans="1:8" ht="15.75" x14ac:dyDescent="0.25">
      <c r="A102" s="15" t="s">
        <v>89</v>
      </c>
      <c r="B102" s="16">
        <v>10300000</v>
      </c>
      <c r="C102" s="16">
        <v>10300000</v>
      </c>
      <c r="D102" s="16">
        <v>554302.01</v>
      </c>
      <c r="E102" s="4">
        <f t="shared" si="10"/>
        <v>5.3815729126213592</v>
      </c>
      <c r="F102" s="5">
        <f t="shared" si="11"/>
        <v>5.3815729126213592</v>
      </c>
      <c r="G102" s="6">
        <f t="shared" si="8"/>
        <v>-9745697.9900000002</v>
      </c>
      <c r="H102" s="6">
        <f t="shared" si="9"/>
        <v>-9745697.9900000002</v>
      </c>
    </row>
    <row r="103" spans="1:8" ht="30.75" x14ac:dyDescent="0.25">
      <c r="A103" s="15" t="s">
        <v>90</v>
      </c>
      <c r="B103" s="16">
        <v>4000000</v>
      </c>
      <c r="C103" s="16">
        <v>4000000</v>
      </c>
      <c r="D103" s="16">
        <v>0</v>
      </c>
      <c r="E103" s="4">
        <f t="shared" si="10"/>
        <v>0</v>
      </c>
      <c r="F103" s="5">
        <f t="shared" si="11"/>
        <v>0</v>
      </c>
      <c r="G103" s="6">
        <f t="shared" si="8"/>
        <v>-4000000</v>
      </c>
      <c r="H103" s="6">
        <f t="shared" si="9"/>
        <v>-4000000</v>
      </c>
    </row>
    <row r="104" spans="1:8" ht="30.75" x14ac:dyDescent="0.25">
      <c r="A104" s="15" t="s">
        <v>91</v>
      </c>
      <c r="B104" s="16">
        <v>1300000</v>
      </c>
      <c r="C104" s="16">
        <v>1300000</v>
      </c>
      <c r="D104" s="16">
        <v>48091.57</v>
      </c>
      <c r="E104" s="4">
        <f t="shared" si="10"/>
        <v>3.6993515384615385</v>
      </c>
      <c r="F104" s="5">
        <f t="shared" si="11"/>
        <v>3.6993515384615385</v>
      </c>
      <c r="G104" s="6">
        <f t="shared" si="8"/>
        <v>-1251908.43</v>
      </c>
      <c r="H104" s="6">
        <f t="shared" si="9"/>
        <v>-1251908.43</v>
      </c>
    </row>
    <row r="105" spans="1:8" ht="30.75" x14ac:dyDescent="0.25">
      <c r="A105" s="15" t="s">
        <v>92</v>
      </c>
      <c r="B105" s="16">
        <v>5000000</v>
      </c>
      <c r="C105" s="16">
        <v>5000000</v>
      </c>
      <c r="D105" s="16">
        <v>506210.44</v>
      </c>
      <c r="E105" s="4">
        <f t="shared" si="10"/>
        <v>10.1242088</v>
      </c>
      <c r="F105" s="5">
        <f t="shared" si="11"/>
        <v>10.1242088</v>
      </c>
      <c r="G105" s="6">
        <f t="shared" si="8"/>
        <v>-4493789.5599999996</v>
      </c>
      <c r="H105" s="6">
        <f t="shared" si="9"/>
        <v>-4493789.5599999996</v>
      </c>
    </row>
    <row r="106" spans="1:8" s="14" customFormat="1" ht="15.75" x14ac:dyDescent="0.25">
      <c r="A106" s="10" t="s">
        <v>93</v>
      </c>
      <c r="B106" s="11">
        <v>3186048431.5900002</v>
      </c>
      <c r="C106" s="11">
        <v>3186048431.5900002</v>
      </c>
      <c r="D106" s="11">
        <v>686923945.47000003</v>
      </c>
      <c r="E106" s="4">
        <f t="shared" si="10"/>
        <v>21.560373617019689</v>
      </c>
      <c r="F106" s="5">
        <f t="shared" si="11"/>
        <v>21.560373617019689</v>
      </c>
      <c r="G106" s="6">
        <f t="shared" si="8"/>
        <v>-2499124486.1199999</v>
      </c>
      <c r="H106" s="6">
        <f t="shared" si="9"/>
        <v>-2499124486.1199999</v>
      </c>
    </row>
    <row r="107" spans="1:8" s="14" customFormat="1" ht="31.5" x14ac:dyDescent="0.25">
      <c r="A107" s="10" t="s">
        <v>94</v>
      </c>
      <c r="B107" s="11">
        <v>3239849357.9400001</v>
      </c>
      <c r="C107" s="11">
        <v>3239849357.9400001</v>
      </c>
      <c r="D107" s="11">
        <v>752231871.82000005</v>
      </c>
      <c r="E107" s="4">
        <f t="shared" si="10"/>
        <v>23.218112594540298</v>
      </c>
      <c r="F107" s="5">
        <f t="shared" si="11"/>
        <v>23.218112594540298</v>
      </c>
      <c r="G107" s="6">
        <f t="shared" si="8"/>
        <v>-2487617486.1199999</v>
      </c>
      <c r="H107" s="6">
        <f t="shared" si="9"/>
        <v>-2487617486.1199999</v>
      </c>
    </row>
    <row r="108" spans="1:8" s="14" customFormat="1" ht="15.75" x14ac:dyDescent="0.25">
      <c r="A108" s="10" t="s">
        <v>95</v>
      </c>
      <c r="B108" s="11">
        <v>172723000</v>
      </c>
      <c r="C108" s="11">
        <v>172723000</v>
      </c>
      <c r="D108" s="11">
        <v>43180755</v>
      </c>
      <c r="E108" s="4">
        <f t="shared" si="10"/>
        <v>25.00000289480845</v>
      </c>
      <c r="F108" s="5">
        <f t="shared" si="11"/>
        <v>25.00000289480845</v>
      </c>
      <c r="G108" s="6">
        <f t="shared" si="8"/>
        <v>-129542245</v>
      </c>
      <c r="H108" s="6">
        <f t="shared" si="9"/>
        <v>-129542245</v>
      </c>
    </row>
    <row r="109" spans="1:8" ht="30.75" x14ac:dyDescent="0.25">
      <c r="A109" s="15" t="s">
        <v>96</v>
      </c>
      <c r="B109" s="16">
        <v>172723000</v>
      </c>
      <c r="C109" s="16">
        <v>172723000</v>
      </c>
      <c r="D109" s="16">
        <v>43180755</v>
      </c>
      <c r="E109" s="4">
        <f t="shared" si="10"/>
        <v>25.00000289480845</v>
      </c>
      <c r="F109" s="5">
        <f t="shared" si="11"/>
        <v>25.00000289480845</v>
      </c>
      <c r="G109" s="6">
        <f t="shared" si="8"/>
        <v>-129542245</v>
      </c>
      <c r="H109" s="6">
        <f t="shared" si="9"/>
        <v>-129542245</v>
      </c>
    </row>
    <row r="110" spans="1:8" s="14" customFormat="1" ht="31.5" x14ac:dyDescent="0.25">
      <c r="A110" s="10" t="s">
        <v>97</v>
      </c>
      <c r="B110" s="11">
        <v>1092496717.9400001</v>
      </c>
      <c r="C110" s="11">
        <v>1092496717.9400001</v>
      </c>
      <c r="D110" s="11">
        <v>223839801.06</v>
      </c>
      <c r="E110" s="4">
        <f t="shared" si="10"/>
        <v>20.488830527753887</v>
      </c>
      <c r="F110" s="5">
        <f t="shared" si="11"/>
        <v>20.488830527753887</v>
      </c>
      <c r="G110" s="6">
        <f t="shared" si="8"/>
        <v>-868656916.88000011</v>
      </c>
      <c r="H110" s="6">
        <f t="shared" si="9"/>
        <v>-868656916.88000011</v>
      </c>
    </row>
    <row r="111" spans="1:8" ht="45.75" x14ac:dyDescent="0.25">
      <c r="A111" s="15" t="s">
        <v>98</v>
      </c>
      <c r="B111" s="16">
        <v>91896900</v>
      </c>
      <c r="C111" s="16">
        <v>91896900</v>
      </c>
      <c r="D111" s="16">
        <v>12027185.93</v>
      </c>
      <c r="E111" s="4">
        <f t="shared" si="10"/>
        <v>13.087694938567024</v>
      </c>
      <c r="F111" s="5">
        <f t="shared" si="11"/>
        <v>13.087694938567024</v>
      </c>
      <c r="G111" s="6">
        <f t="shared" si="8"/>
        <v>-79869714.069999993</v>
      </c>
      <c r="H111" s="6">
        <f t="shared" si="9"/>
        <v>-79869714.069999993</v>
      </c>
    </row>
    <row r="112" spans="1:8" ht="30.75" x14ac:dyDescent="0.25">
      <c r="A112" s="15" t="s">
        <v>99</v>
      </c>
      <c r="B112" s="16">
        <v>10672210</v>
      </c>
      <c r="C112" s="16">
        <v>10672210</v>
      </c>
      <c r="D112" s="16">
        <v>10672203.369999999</v>
      </c>
      <c r="E112" s="4">
        <f t="shared" si="10"/>
        <v>99.999937876035034</v>
      </c>
      <c r="F112" s="5">
        <f t="shared" si="11"/>
        <v>99.999937876035034</v>
      </c>
      <c r="G112" s="6">
        <f t="shared" si="8"/>
        <v>-6.6300000008195639</v>
      </c>
      <c r="H112" s="6">
        <f t="shared" si="9"/>
        <v>-6.6300000008195639</v>
      </c>
    </row>
    <row r="113" spans="1:8" ht="15.75" x14ac:dyDescent="0.25">
      <c r="A113" s="15" t="s">
        <v>100</v>
      </c>
      <c r="B113" s="16">
        <v>610825.93000000005</v>
      </c>
      <c r="C113" s="16">
        <v>610825.93000000005</v>
      </c>
      <c r="D113" s="16">
        <v>0</v>
      </c>
      <c r="E113" s="4">
        <f t="shared" si="10"/>
        <v>0</v>
      </c>
      <c r="F113" s="5">
        <f t="shared" si="11"/>
        <v>0</v>
      </c>
      <c r="G113" s="6">
        <f t="shared" si="8"/>
        <v>-610825.93000000005</v>
      </c>
      <c r="H113" s="6">
        <f t="shared" si="9"/>
        <v>-610825.93000000005</v>
      </c>
    </row>
    <row r="114" spans="1:8" ht="15.75" x14ac:dyDescent="0.25">
      <c r="A114" s="15" t="s">
        <v>101</v>
      </c>
      <c r="B114" s="16">
        <v>989316782.00999999</v>
      </c>
      <c r="C114" s="16">
        <v>989316782.00999999</v>
      </c>
      <c r="D114" s="16">
        <v>201140511.75999999</v>
      </c>
      <c r="E114" s="4">
        <f t="shared" si="10"/>
        <v>20.331254398752012</v>
      </c>
      <c r="F114" s="5">
        <f t="shared" si="11"/>
        <v>20.331254398752012</v>
      </c>
      <c r="G114" s="6">
        <f t="shared" si="8"/>
        <v>-788176270.25</v>
      </c>
      <c r="H114" s="6">
        <f t="shared" si="9"/>
        <v>-788176270.25</v>
      </c>
    </row>
    <row r="115" spans="1:8" s="14" customFormat="1" ht="15.75" x14ac:dyDescent="0.25">
      <c r="A115" s="10" t="s">
        <v>102</v>
      </c>
      <c r="B115" s="11">
        <v>1839663490</v>
      </c>
      <c r="C115" s="11">
        <v>1839663490</v>
      </c>
      <c r="D115" s="11">
        <v>467222483.36000001</v>
      </c>
      <c r="E115" s="4">
        <f t="shared" si="10"/>
        <v>25.397171053277795</v>
      </c>
      <c r="F115" s="5">
        <f t="shared" si="11"/>
        <v>25.397171053277795</v>
      </c>
      <c r="G115" s="6">
        <f t="shared" si="8"/>
        <v>-1372441006.6399999</v>
      </c>
      <c r="H115" s="6">
        <f t="shared" si="9"/>
        <v>-1372441006.6399999</v>
      </c>
    </row>
    <row r="116" spans="1:8" ht="30.75" x14ac:dyDescent="0.25">
      <c r="A116" s="15" t="s">
        <v>103</v>
      </c>
      <c r="B116" s="16">
        <v>5048450</v>
      </c>
      <c r="C116" s="16">
        <v>5048450</v>
      </c>
      <c r="D116" s="16">
        <v>3646988.89</v>
      </c>
      <c r="E116" s="4">
        <f t="shared" si="10"/>
        <v>72.239774386197737</v>
      </c>
      <c r="F116" s="5">
        <f t="shared" si="11"/>
        <v>72.239774386197737</v>
      </c>
      <c r="G116" s="6">
        <f t="shared" si="8"/>
        <v>-1401461.1099999999</v>
      </c>
      <c r="H116" s="6">
        <f t="shared" si="9"/>
        <v>-1401461.1099999999</v>
      </c>
    </row>
    <row r="117" spans="1:8" ht="60.75" x14ac:dyDescent="0.25">
      <c r="A117" s="15" t="s">
        <v>104</v>
      </c>
      <c r="B117" s="16">
        <v>15989000</v>
      </c>
      <c r="C117" s="16">
        <v>15989000</v>
      </c>
      <c r="D117" s="16">
        <v>4932484.37</v>
      </c>
      <c r="E117" s="4">
        <f t="shared" si="10"/>
        <v>30.849236162361628</v>
      </c>
      <c r="F117" s="5">
        <f t="shared" si="11"/>
        <v>30.849236162361628</v>
      </c>
      <c r="G117" s="6">
        <f t="shared" si="8"/>
        <v>-11056515.629999999</v>
      </c>
      <c r="H117" s="6">
        <f t="shared" si="9"/>
        <v>-11056515.629999999</v>
      </c>
    </row>
    <row r="118" spans="1:8" ht="45.75" x14ac:dyDescent="0.25">
      <c r="A118" s="15" t="s">
        <v>105</v>
      </c>
      <c r="B118" s="16">
        <v>3925000</v>
      </c>
      <c r="C118" s="16">
        <v>3925000</v>
      </c>
      <c r="D118" s="16">
        <v>0</v>
      </c>
      <c r="E118" s="4">
        <f t="shared" si="10"/>
        <v>0</v>
      </c>
      <c r="F118" s="5">
        <f t="shared" si="11"/>
        <v>0</v>
      </c>
      <c r="G118" s="6">
        <f t="shared" si="8"/>
        <v>-3925000</v>
      </c>
      <c r="H118" s="6">
        <f t="shared" si="9"/>
        <v>-3925000</v>
      </c>
    </row>
    <row r="119" spans="1:8" ht="45.75" x14ac:dyDescent="0.25">
      <c r="A119" s="15" t="s">
        <v>106</v>
      </c>
      <c r="B119" s="16">
        <v>2751040</v>
      </c>
      <c r="C119" s="16">
        <v>2751040</v>
      </c>
      <c r="D119" s="16">
        <v>0</v>
      </c>
      <c r="E119" s="4">
        <f t="shared" si="10"/>
        <v>0</v>
      </c>
      <c r="F119" s="5">
        <f t="shared" si="11"/>
        <v>0</v>
      </c>
      <c r="G119" s="6">
        <f t="shared" si="8"/>
        <v>-2751040</v>
      </c>
      <c r="H119" s="6">
        <f t="shared" si="9"/>
        <v>-2751040</v>
      </c>
    </row>
    <row r="120" spans="1:8" ht="30.75" x14ac:dyDescent="0.25">
      <c r="A120" s="15" t="s">
        <v>107</v>
      </c>
      <c r="B120" s="16">
        <v>12600000</v>
      </c>
      <c r="C120" s="16">
        <v>12600000</v>
      </c>
      <c r="D120" s="16">
        <v>2911750</v>
      </c>
      <c r="E120" s="4">
        <f t="shared" si="10"/>
        <v>23.109126984126984</v>
      </c>
      <c r="F120" s="5">
        <f t="shared" si="11"/>
        <v>23.109126984126984</v>
      </c>
      <c r="G120" s="6">
        <f t="shared" si="8"/>
        <v>-9688250</v>
      </c>
      <c r="H120" s="6">
        <f t="shared" si="9"/>
        <v>-9688250</v>
      </c>
    </row>
    <row r="121" spans="1:8" ht="15.75" x14ac:dyDescent="0.25">
      <c r="A121" s="15" t="s">
        <v>108</v>
      </c>
      <c r="B121" s="16">
        <v>1799350000</v>
      </c>
      <c r="C121" s="16">
        <v>1799350000</v>
      </c>
      <c r="D121" s="16">
        <v>455730960.10000002</v>
      </c>
      <c r="E121" s="4">
        <f t="shared" si="10"/>
        <v>25.327532725706508</v>
      </c>
      <c r="F121" s="5">
        <f t="shared" si="11"/>
        <v>25.327532725706508</v>
      </c>
      <c r="G121" s="6">
        <f t="shared" si="8"/>
        <v>-1343619039.9000001</v>
      </c>
      <c r="H121" s="6">
        <f t="shared" si="9"/>
        <v>-1343619039.9000001</v>
      </c>
    </row>
    <row r="122" spans="1:8" s="14" customFormat="1" ht="15.75" x14ac:dyDescent="0.25">
      <c r="A122" s="10" t="s">
        <v>109</v>
      </c>
      <c r="B122" s="11">
        <v>134966150</v>
      </c>
      <c r="C122" s="11">
        <v>134966150</v>
      </c>
      <c r="D122" s="11">
        <v>17988832.399999999</v>
      </c>
      <c r="E122" s="4">
        <f t="shared" si="10"/>
        <v>13.328403010680825</v>
      </c>
      <c r="F122" s="5">
        <f t="shared" si="11"/>
        <v>13.328403010680825</v>
      </c>
      <c r="G122" s="6">
        <f t="shared" si="8"/>
        <v>-116977317.59999999</v>
      </c>
      <c r="H122" s="6">
        <f t="shared" si="9"/>
        <v>-116977317.59999999</v>
      </c>
    </row>
    <row r="123" spans="1:8" ht="120.75" x14ac:dyDescent="0.25">
      <c r="A123" s="15" t="s">
        <v>110</v>
      </c>
      <c r="B123" s="16">
        <v>1015560</v>
      </c>
      <c r="C123" s="16">
        <v>1015560</v>
      </c>
      <c r="D123" s="16">
        <v>273420</v>
      </c>
      <c r="E123" s="4">
        <f t="shared" si="10"/>
        <v>26.923076923076923</v>
      </c>
      <c r="F123" s="5">
        <f t="shared" si="11"/>
        <v>26.923076923076923</v>
      </c>
      <c r="G123" s="6">
        <f t="shared" si="8"/>
        <v>-742140</v>
      </c>
      <c r="H123" s="6">
        <f t="shared" si="9"/>
        <v>-742140</v>
      </c>
    </row>
    <row r="124" spans="1:8" ht="60.75" x14ac:dyDescent="0.25">
      <c r="A124" s="15" t="s">
        <v>111</v>
      </c>
      <c r="B124" s="16">
        <v>3358090</v>
      </c>
      <c r="C124" s="16">
        <v>3358090</v>
      </c>
      <c r="D124" s="16">
        <v>839522.4</v>
      </c>
      <c r="E124" s="4">
        <f t="shared" si="10"/>
        <v>24.999997022116741</v>
      </c>
      <c r="F124" s="5">
        <f t="shared" si="11"/>
        <v>24.999997022116741</v>
      </c>
      <c r="G124" s="6">
        <f t="shared" si="8"/>
        <v>-2518567.6</v>
      </c>
      <c r="H124" s="6">
        <f t="shared" si="9"/>
        <v>-2518567.6</v>
      </c>
    </row>
    <row r="125" spans="1:8" ht="105.75" x14ac:dyDescent="0.25">
      <c r="A125" s="15" t="s">
        <v>112</v>
      </c>
      <c r="B125" s="16">
        <v>77651000</v>
      </c>
      <c r="C125" s="16">
        <v>77651000</v>
      </c>
      <c r="D125" s="16">
        <v>12941880</v>
      </c>
      <c r="E125" s="4">
        <f t="shared" si="10"/>
        <v>16.66672676462634</v>
      </c>
      <c r="F125" s="5">
        <f t="shared" si="11"/>
        <v>16.66672676462634</v>
      </c>
      <c r="G125" s="6">
        <f t="shared" si="8"/>
        <v>-64709120</v>
      </c>
      <c r="H125" s="6">
        <f t="shared" si="9"/>
        <v>-64709120</v>
      </c>
    </row>
    <row r="126" spans="1:8" ht="30.75" x14ac:dyDescent="0.25">
      <c r="A126" s="15" t="s">
        <v>113</v>
      </c>
      <c r="B126" s="16">
        <v>52941500</v>
      </c>
      <c r="C126" s="16">
        <v>52941500</v>
      </c>
      <c r="D126" s="16">
        <v>3934010</v>
      </c>
      <c r="E126" s="4">
        <f t="shared" si="10"/>
        <v>7.4308623669522023</v>
      </c>
      <c r="F126" s="5">
        <f t="shared" si="11"/>
        <v>7.4308623669522023</v>
      </c>
      <c r="G126" s="6">
        <f t="shared" si="8"/>
        <v>-49007490</v>
      </c>
      <c r="H126" s="6">
        <f t="shared" si="9"/>
        <v>-49007490</v>
      </c>
    </row>
    <row r="127" spans="1:8" s="14" customFormat="1" ht="47.25" x14ac:dyDescent="0.25">
      <c r="A127" s="10" t="s">
        <v>114</v>
      </c>
      <c r="B127" s="11">
        <v>-53800926.350000001</v>
      </c>
      <c r="C127" s="11">
        <v>-53800926.350000001</v>
      </c>
      <c r="D127" s="11">
        <v>-65307926.350000001</v>
      </c>
      <c r="E127" s="4">
        <f t="shared" si="10"/>
        <v>121.38810756740807</v>
      </c>
      <c r="F127" s="5">
        <f t="shared" si="11"/>
        <v>121.38810756740807</v>
      </c>
      <c r="G127" s="6">
        <f t="shared" si="8"/>
        <v>-11507000</v>
      </c>
      <c r="H127" s="6">
        <f t="shared" si="9"/>
        <v>-11507000</v>
      </c>
    </row>
    <row r="128" spans="1:8" ht="120.75" x14ac:dyDescent="0.25">
      <c r="A128" s="15" t="s">
        <v>115</v>
      </c>
      <c r="B128" s="16">
        <v>-24683.79</v>
      </c>
      <c r="C128" s="16">
        <v>-24683.79</v>
      </c>
      <c r="D128" s="16">
        <v>-24683.79</v>
      </c>
      <c r="E128" s="4">
        <f t="shared" si="10"/>
        <v>100</v>
      </c>
      <c r="F128" s="5">
        <f t="shared" si="11"/>
        <v>100</v>
      </c>
      <c r="G128" s="6">
        <f t="shared" si="8"/>
        <v>0</v>
      </c>
      <c r="H128" s="6">
        <f t="shared" si="9"/>
        <v>0</v>
      </c>
    </row>
    <row r="129" spans="1:8" ht="105.75" x14ac:dyDescent="0.25">
      <c r="A129" s="15" t="s">
        <v>116</v>
      </c>
      <c r="B129" s="16">
        <v>-716188.11</v>
      </c>
      <c r="C129" s="16">
        <v>-716188.11</v>
      </c>
      <c r="D129" s="16">
        <v>-716188.11</v>
      </c>
      <c r="E129" s="4">
        <f t="shared" si="10"/>
        <v>100</v>
      </c>
      <c r="F129" s="5">
        <f t="shared" si="11"/>
        <v>100</v>
      </c>
      <c r="G129" s="6">
        <f t="shared" si="8"/>
        <v>0</v>
      </c>
      <c r="H129" s="6">
        <f t="shared" si="9"/>
        <v>0</v>
      </c>
    </row>
    <row r="130" spans="1:8" ht="45.75" x14ac:dyDescent="0.25">
      <c r="A130" s="15" t="s">
        <v>117</v>
      </c>
      <c r="B130" s="16">
        <v>-53060054.450000003</v>
      </c>
      <c r="C130" s="16">
        <v>-53060054.450000003</v>
      </c>
      <c r="D130" s="16">
        <v>-64567054.450000003</v>
      </c>
      <c r="E130" s="4">
        <f t="shared" si="10"/>
        <v>121.68674743981533</v>
      </c>
      <c r="F130" s="5">
        <f t="shared" si="11"/>
        <v>121.68674743981533</v>
      </c>
      <c r="G130" s="6">
        <f t="shared" si="8"/>
        <v>-11507000</v>
      </c>
      <c r="H130" s="6">
        <f t="shared" si="9"/>
        <v>-11507000</v>
      </c>
    </row>
    <row r="131" spans="1:8" s="14" customFormat="1" ht="19.5" customHeight="1" x14ac:dyDescent="0.25">
      <c r="A131" s="10" t="s">
        <v>1</v>
      </c>
      <c r="B131" s="11">
        <v>8567611203.3000002</v>
      </c>
      <c r="C131" s="11">
        <v>8567611203.3000002</v>
      </c>
      <c r="D131" s="11">
        <v>1607152736.02</v>
      </c>
      <c r="E131" s="4">
        <f t="shared" si="10"/>
        <v>18.758469518329338</v>
      </c>
      <c r="F131" s="5">
        <f t="shared" si="11"/>
        <v>18.758469518329338</v>
      </c>
      <c r="G131" s="6">
        <f t="shared" si="8"/>
        <v>-6960458467.2800007</v>
      </c>
      <c r="H131" s="6">
        <f t="shared" si="9"/>
        <v>-6960458467.2800007</v>
      </c>
    </row>
    <row r="132" spans="1:8" s="14" customFormat="1" ht="23.25" customHeight="1" x14ac:dyDescent="0.25">
      <c r="A132" s="10" t="s">
        <v>164</v>
      </c>
      <c r="B132" s="11">
        <v>-410427116.22000003</v>
      </c>
      <c r="C132" s="11">
        <v>-410427116.22000003</v>
      </c>
      <c r="D132" s="11">
        <v>-198285127.25</v>
      </c>
      <c r="E132" s="13"/>
      <c r="F132" s="13"/>
      <c r="G132" s="13"/>
      <c r="H132" s="13"/>
    </row>
    <row r="133" spans="1:8" s="17" customFormat="1" x14ac:dyDescent="0.2">
      <c r="A133" s="18" t="s">
        <v>165</v>
      </c>
      <c r="B133" s="19">
        <v>410427116.22000003</v>
      </c>
      <c r="C133" s="19">
        <v>410427116.22000003</v>
      </c>
      <c r="D133" s="19">
        <v>198285127.25</v>
      </c>
      <c r="E133" s="23"/>
      <c r="F133" s="23"/>
      <c r="G133" s="23"/>
      <c r="H133" s="23"/>
    </row>
    <row r="134" spans="1:8" s="17" customFormat="1" x14ac:dyDescent="0.2">
      <c r="A134" s="18" t="s">
        <v>200</v>
      </c>
      <c r="B134" s="19">
        <v>39389125</v>
      </c>
      <c r="C134" s="19">
        <v>39389125</v>
      </c>
      <c r="D134" s="19">
        <v>0</v>
      </c>
      <c r="E134" s="23"/>
      <c r="F134" s="23"/>
      <c r="G134" s="23"/>
      <c r="H134" s="23"/>
    </row>
    <row r="135" spans="1:8" s="17" customFormat="1" ht="30" x14ac:dyDescent="0.2">
      <c r="A135" s="18" t="s">
        <v>166</v>
      </c>
      <c r="B135" s="19">
        <v>39389125</v>
      </c>
      <c r="C135" s="19">
        <v>39389125</v>
      </c>
      <c r="D135" s="19">
        <v>0</v>
      </c>
      <c r="E135" s="23"/>
      <c r="F135" s="23"/>
      <c r="G135" s="23"/>
      <c r="H135" s="23"/>
    </row>
    <row r="136" spans="1:8" s="17" customFormat="1" ht="30" x14ac:dyDescent="0.2">
      <c r="A136" s="18" t="s">
        <v>167</v>
      </c>
      <c r="B136" s="19">
        <v>39389125</v>
      </c>
      <c r="C136" s="19">
        <v>39389125</v>
      </c>
      <c r="D136" s="19">
        <v>0</v>
      </c>
      <c r="E136" s="23"/>
      <c r="F136" s="23"/>
      <c r="G136" s="23"/>
      <c r="H136" s="23"/>
    </row>
    <row r="137" spans="1:8" s="17" customFormat="1" ht="30" x14ac:dyDescent="0.2">
      <c r="A137" s="18" t="s">
        <v>168</v>
      </c>
      <c r="B137" s="19">
        <v>-39389125</v>
      </c>
      <c r="C137" s="19">
        <v>-39389125</v>
      </c>
      <c r="D137" s="19">
        <v>0</v>
      </c>
      <c r="E137" s="23"/>
      <c r="F137" s="23"/>
      <c r="G137" s="23"/>
      <c r="H137" s="23"/>
    </row>
    <row r="138" spans="1:8" s="17" customFormat="1" ht="30" x14ac:dyDescent="0.2">
      <c r="A138" s="18" t="s">
        <v>169</v>
      </c>
      <c r="B138" s="19">
        <v>-39389125</v>
      </c>
      <c r="C138" s="19">
        <v>-39389125</v>
      </c>
      <c r="D138" s="19">
        <v>0</v>
      </c>
      <c r="E138" s="23"/>
      <c r="F138" s="23"/>
      <c r="G138" s="23"/>
      <c r="H138" s="23"/>
    </row>
    <row r="139" spans="1:8" s="17" customFormat="1" ht="45" x14ac:dyDescent="0.2">
      <c r="A139" s="18" t="s">
        <v>170</v>
      </c>
      <c r="B139" s="19">
        <v>-39389125</v>
      </c>
      <c r="C139" s="19">
        <v>-39389125</v>
      </c>
      <c r="D139" s="19">
        <v>0</v>
      </c>
      <c r="E139" s="23"/>
      <c r="F139" s="23"/>
      <c r="G139" s="23"/>
      <c r="H139" s="23"/>
    </row>
    <row r="140" spans="1:8" s="17" customFormat="1" ht="45" x14ac:dyDescent="0.2">
      <c r="A140" s="18" t="s">
        <v>171</v>
      </c>
      <c r="B140" s="19">
        <v>-39389125</v>
      </c>
      <c r="C140" s="19">
        <v>-39389125</v>
      </c>
      <c r="D140" s="19">
        <v>0</v>
      </c>
      <c r="E140" s="23"/>
      <c r="F140" s="23"/>
      <c r="G140" s="23"/>
      <c r="H140" s="23"/>
    </row>
    <row r="141" spans="1:8" s="17" customFormat="1" x14ac:dyDescent="0.2">
      <c r="A141" s="18" t="s">
        <v>172</v>
      </c>
      <c r="B141" s="19">
        <v>410427116.22000003</v>
      </c>
      <c r="C141" s="19">
        <v>410427116.22000003</v>
      </c>
      <c r="D141" s="19">
        <v>198285127.25</v>
      </c>
      <c r="E141" s="23"/>
      <c r="F141" s="23"/>
      <c r="G141" s="23"/>
      <c r="H141" s="23"/>
    </row>
    <row r="142" spans="1:8" s="17" customFormat="1" x14ac:dyDescent="0.2">
      <c r="A142" s="18" t="s">
        <v>173</v>
      </c>
      <c r="B142" s="19">
        <v>-8607000428.2999992</v>
      </c>
      <c r="C142" s="19">
        <v>-8607000428.2999992</v>
      </c>
      <c r="D142" s="19">
        <v>-1669675536.26</v>
      </c>
      <c r="E142" s="23"/>
      <c r="F142" s="23"/>
      <c r="G142" s="23"/>
      <c r="H142" s="23"/>
    </row>
    <row r="143" spans="1:8" s="17" customFormat="1" x14ac:dyDescent="0.2">
      <c r="A143" s="18" t="s">
        <v>174</v>
      </c>
      <c r="B143" s="19">
        <v>-8607000428.2999992</v>
      </c>
      <c r="C143" s="19">
        <v>-8607000428.2999992</v>
      </c>
      <c r="D143" s="19">
        <v>-1669675536.26</v>
      </c>
      <c r="E143" s="23"/>
      <c r="F143" s="23"/>
      <c r="G143" s="23"/>
      <c r="H143" s="23"/>
    </row>
    <row r="144" spans="1:8" s="17" customFormat="1" x14ac:dyDescent="0.2">
      <c r="A144" s="18" t="s">
        <v>175</v>
      </c>
      <c r="B144" s="19">
        <v>-8607000428.2999992</v>
      </c>
      <c r="C144" s="19">
        <v>-8607000428.2999992</v>
      </c>
      <c r="D144" s="19">
        <v>-1669675536.26</v>
      </c>
      <c r="E144" s="23"/>
      <c r="F144" s="23"/>
      <c r="G144" s="23"/>
      <c r="H144" s="23"/>
    </row>
    <row r="145" spans="1:8" s="17" customFormat="1" x14ac:dyDescent="0.2">
      <c r="A145" s="18" t="s">
        <v>176</v>
      </c>
      <c r="B145" s="19">
        <v>-8607000428.2999992</v>
      </c>
      <c r="C145" s="19">
        <v>-8607000428.2999992</v>
      </c>
      <c r="D145" s="19">
        <v>-1669675536.26</v>
      </c>
      <c r="E145" s="23"/>
      <c r="F145" s="23"/>
      <c r="G145" s="23"/>
      <c r="H145" s="23"/>
    </row>
    <row r="146" spans="1:8" s="17" customFormat="1" x14ac:dyDescent="0.2">
      <c r="A146" s="18" t="s">
        <v>177</v>
      </c>
      <c r="B146" s="19">
        <v>9017427444.5200005</v>
      </c>
      <c r="C146" s="19">
        <v>9017427444.5200005</v>
      </c>
      <c r="D146" s="19">
        <v>1867960663.51</v>
      </c>
      <c r="E146" s="23"/>
      <c r="F146" s="23"/>
      <c r="G146" s="23"/>
      <c r="H146" s="23"/>
    </row>
    <row r="147" spans="1:8" s="17" customFormat="1" x14ac:dyDescent="0.2">
      <c r="A147" s="18" t="s">
        <v>178</v>
      </c>
      <c r="B147" s="19">
        <v>9017427444.5200005</v>
      </c>
      <c r="C147" s="19">
        <v>9017427444.5200005</v>
      </c>
      <c r="D147" s="19">
        <v>1867960663.51</v>
      </c>
      <c r="E147" s="23"/>
      <c r="F147" s="23"/>
      <c r="G147" s="23"/>
      <c r="H147" s="23"/>
    </row>
    <row r="148" spans="1:8" s="17" customFormat="1" x14ac:dyDescent="0.2">
      <c r="A148" s="18" t="s">
        <v>179</v>
      </c>
      <c r="B148" s="19">
        <v>9017427444.5200005</v>
      </c>
      <c r="C148" s="19">
        <v>9017427444.5200005</v>
      </c>
      <c r="D148" s="19">
        <v>1867960663.51</v>
      </c>
      <c r="E148" s="23"/>
      <c r="F148" s="23"/>
      <c r="G148" s="23"/>
      <c r="H148" s="23"/>
    </row>
    <row r="149" spans="1:8" s="17" customFormat="1" ht="30" x14ac:dyDescent="0.2">
      <c r="A149" s="18" t="s">
        <v>180</v>
      </c>
      <c r="B149" s="19">
        <v>9017427444.5200005</v>
      </c>
      <c r="C149" s="19">
        <v>9017427444.5200005</v>
      </c>
      <c r="D149" s="19">
        <v>1867960663.51</v>
      </c>
      <c r="E149" s="23"/>
      <c r="F149" s="23"/>
      <c r="G149" s="23"/>
      <c r="H149" s="23"/>
    </row>
    <row r="150" spans="1:8" ht="19.5" customHeight="1" x14ac:dyDescent="0.2">
      <c r="A150" s="15" t="s">
        <v>199</v>
      </c>
      <c r="B150" s="20"/>
      <c r="C150" s="16"/>
      <c r="D150" s="16"/>
      <c r="E150" s="24"/>
      <c r="F150" s="24"/>
      <c r="G150" s="24"/>
      <c r="H150" s="24"/>
    </row>
    <row r="151" spans="1:8" s="14" customFormat="1" ht="15.75" x14ac:dyDescent="0.25">
      <c r="A151" s="10" t="s">
        <v>198</v>
      </c>
      <c r="B151" s="21">
        <v>922105004.46000004</v>
      </c>
      <c r="C151" s="11">
        <v>922201004.46000004</v>
      </c>
      <c r="D151" s="11">
        <v>163924790.19</v>
      </c>
      <c r="E151" s="4">
        <f t="shared" ref="E151" si="12">SUM(D151/B151)*100</f>
        <v>17.7772368002706</v>
      </c>
      <c r="F151" s="5">
        <f t="shared" ref="F151" si="13">SUM(D151/C151)*100</f>
        <v>17.77538621159788</v>
      </c>
      <c r="G151" s="6">
        <f t="shared" ref="G151" si="14">SUM(D151-B151)</f>
        <v>-758180214.26999998</v>
      </c>
      <c r="H151" s="6">
        <f t="shared" ref="H151" si="15">SUM(D151-C151)</f>
        <v>-758276214.26999998</v>
      </c>
    </row>
    <row r="152" spans="1:8" ht="30.75" x14ac:dyDescent="0.25">
      <c r="A152" s="15" t="s">
        <v>119</v>
      </c>
      <c r="B152" s="22">
        <v>7357018</v>
      </c>
      <c r="C152" s="16">
        <v>7357018</v>
      </c>
      <c r="D152" s="16">
        <v>1715520.38</v>
      </c>
      <c r="E152" s="4">
        <f t="shared" ref="E152:E197" si="16">SUM(D152/B152)*100</f>
        <v>23.318148467218649</v>
      </c>
      <c r="F152" s="5">
        <f t="shared" ref="F152:F197" si="17">SUM(D152/C152)*100</f>
        <v>23.318148467218649</v>
      </c>
      <c r="G152" s="6">
        <f t="shared" ref="G152:G197" si="18">SUM(D152-B152)</f>
        <v>-5641497.6200000001</v>
      </c>
      <c r="H152" s="6">
        <f t="shared" ref="H152:H197" si="19">SUM(D152-C152)</f>
        <v>-5641497.6200000001</v>
      </c>
    </row>
    <row r="153" spans="1:8" ht="45.75" x14ac:dyDescent="0.25">
      <c r="A153" s="15" t="s">
        <v>120</v>
      </c>
      <c r="B153" s="22">
        <v>13688517</v>
      </c>
      <c r="C153" s="16">
        <v>13688517</v>
      </c>
      <c r="D153" s="16">
        <v>1805896.1</v>
      </c>
      <c r="E153" s="4">
        <f t="shared" si="16"/>
        <v>13.192781219470307</v>
      </c>
      <c r="F153" s="5">
        <f t="shared" si="17"/>
        <v>13.192781219470307</v>
      </c>
      <c r="G153" s="6">
        <f t="shared" si="18"/>
        <v>-11882620.9</v>
      </c>
      <c r="H153" s="6">
        <f t="shared" si="19"/>
        <v>-11882620.9</v>
      </c>
    </row>
    <row r="154" spans="1:8" ht="45.75" x14ac:dyDescent="0.25">
      <c r="A154" s="15" t="s">
        <v>121</v>
      </c>
      <c r="B154" s="22">
        <v>297101516.18000001</v>
      </c>
      <c r="C154" s="16">
        <v>297101516.18000001</v>
      </c>
      <c r="D154" s="16">
        <v>54034478.560000002</v>
      </c>
      <c r="E154" s="4">
        <f t="shared" si="16"/>
        <v>18.187210639229125</v>
      </c>
      <c r="F154" s="5">
        <f t="shared" si="17"/>
        <v>18.187210639229125</v>
      </c>
      <c r="G154" s="6">
        <f t="shared" si="18"/>
        <v>-243067037.62</v>
      </c>
      <c r="H154" s="6">
        <f t="shared" si="19"/>
        <v>-243067037.62</v>
      </c>
    </row>
    <row r="155" spans="1:8" ht="30.75" x14ac:dyDescent="0.25">
      <c r="A155" s="15" t="s">
        <v>122</v>
      </c>
      <c r="B155" s="22">
        <v>64123406</v>
      </c>
      <c r="C155" s="16">
        <v>64123406</v>
      </c>
      <c r="D155" s="16">
        <v>8768891.2599999998</v>
      </c>
      <c r="E155" s="4">
        <f t="shared" si="16"/>
        <v>13.675024155766149</v>
      </c>
      <c r="F155" s="5">
        <f t="shared" si="17"/>
        <v>13.675024155766149</v>
      </c>
      <c r="G155" s="6">
        <f t="shared" si="18"/>
        <v>-55354514.740000002</v>
      </c>
      <c r="H155" s="6">
        <f t="shared" si="19"/>
        <v>-55354514.740000002</v>
      </c>
    </row>
    <row r="156" spans="1:8" ht="15.75" x14ac:dyDescent="0.25">
      <c r="A156" s="15" t="s">
        <v>123</v>
      </c>
      <c r="B156" s="22">
        <v>600000</v>
      </c>
      <c r="C156" s="16">
        <v>600000</v>
      </c>
      <c r="D156" s="16">
        <v>0</v>
      </c>
      <c r="E156" s="4">
        <f t="shared" si="16"/>
        <v>0</v>
      </c>
      <c r="F156" s="5">
        <f t="shared" si="17"/>
        <v>0</v>
      </c>
      <c r="G156" s="6">
        <f t="shared" si="18"/>
        <v>-600000</v>
      </c>
      <c r="H156" s="6">
        <f t="shared" si="19"/>
        <v>-600000</v>
      </c>
    </row>
    <row r="157" spans="1:8" ht="15.75" x14ac:dyDescent="0.25">
      <c r="A157" s="15" t="s">
        <v>124</v>
      </c>
      <c r="B157" s="22">
        <v>539234547.27999997</v>
      </c>
      <c r="C157" s="16">
        <v>539330547.27999997</v>
      </c>
      <c r="D157" s="16">
        <v>97600003.890000001</v>
      </c>
      <c r="E157" s="4">
        <f t="shared" si="16"/>
        <v>18.099731254666953</v>
      </c>
      <c r="F157" s="5">
        <f t="shared" si="17"/>
        <v>18.096509530606983</v>
      </c>
      <c r="G157" s="6">
        <f t="shared" si="18"/>
        <v>-441634543.38999999</v>
      </c>
      <c r="H157" s="6">
        <f t="shared" si="19"/>
        <v>-441730543.38999999</v>
      </c>
    </row>
    <row r="158" spans="1:8" s="14" customFormat="1" ht="15.75" x14ac:dyDescent="0.25">
      <c r="A158" s="10" t="s">
        <v>125</v>
      </c>
      <c r="B158" s="21">
        <v>84000</v>
      </c>
      <c r="C158" s="11">
        <v>84000</v>
      </c>
      <c r="D158" s="11">
        <v>0</v>
      </c>
      <c r="E158" s="4">
        <f t="shared" si="16"/>
        <v>0</v>
      </c>
      <c r="F158" s="5">
        <f t="shared" si="17"/>
        <v>0</v>
      </c>
      <c r="G158" s="6">
        <f t="shared" si="18"/>
        <v>-84000</v>
      </c>
      <c r="H158" s="6">
        <f t="shared" si="19"/>
        <v>-84000</v>
      </c>
    </row>
    <row r="159" spans="1:8" ht="15.75" x14ac:dyDescent="0.25">
      <c r="A159" s="15" t="s">
        <v>126</v>
      </c>
      <c r="B159" s="22">
        <v>84000</v>
      </c>
      <c r="C159" s="16">
        <v>84000</v>
      </c>
      <c r="D159" s="16">
        <v>0</v>
      </c>
      <c r="E159" s="4">
        <f t="shared" si="16"/>
        <v>0</v>
      </c>
      <c r="F159" s="5">
        <f t="shared" si="17"/>
        <v>0</v>
      </c>
      <c r="G159" s="6">
        <f t="shared" si="18"/>
        <v>-84000</v>
      </c>
      <c r="H159" s="6">
        <f t="shared" si="19"/>
        <v>-84000</v>
      </c>
    </row>
    <row r="160" spans="1:8" s="14" customFormat="1" ht="15.75" x14ac:dyDescent="0.25">
      <c r="A160" s="10" t="s">
        <v>127</v>
      </c>
      <c r="B160" s="21">
        <v>126167770.06999999</v>
      </c>
      <c r="C160" s="11">
        <v>126167770.06999999</v>
      </c>
      <c r="D160" s="11">
        <v>22739706.649999999</v>
      </c>
      <c r="E160" s="4">
        <f t="shared" si="16"/>
        <v>18.023387936066104</v>
      </c>
      <c r="F160" s="5">
        <f t="shared" si="17"/>
        <v>18.023387936066104</v>
      </c>
      <c r="G160" s="6">
        <f t="shared" si="18"/>
        <v>-103428063.41999999</v>
      </c>
      <c r="H160" s="6">
        <f t="shared" si="19"/>
        <v>-103428063.41999999</v>
      </c>
    </row>
    <row r="161" spans="1:8" ht="15.75" x14ac:dyDescent="0.25">
      <c r="A161" s="15" t="s">
        <v>128</v>
      </c>
      <c r="B161" s="22">
        <v>71360634</v>
      </c>
      <c r="C161" s="16">
        <v>71360634</v>
      </c>
      <c r="D161" s="16">
        <v>12950682.130000001</v>
      </c>
      <c r="E161" s="4">
        <f t="shared" si="16"/>
        <v>18.148216185971666</v>
      </c>
      <c r="F161" s="5">
        <f t="shared" si="17"/>
        <v>18.148216185971666</v>
      </c>
      <c r="G161" s="6">
        <f t="shared" si="18"/>
        <v>-58409951.869999997</v>
      </c>
      <c r="H161" s="6">
        <f t="shared" si="19"/>
        <v>-58409951.869999997</v>
      </c>
    </row>
    <row r="162" spans="1:8" ht="30.75" x14ac:dyDescent="0.25">
      <c r="A162" s="15" t="s">
        <v>129</v>
      </c>
      <c r="B162" s="22">
        <v>6939000</v>
      </c>
      <c r="C162" s="16">
        <v>6939000</v>
      </c>
      <c r="D162" s="16">
        <v>0</v>
      </c>
      <c r="E162" s="4">
        <f t="shared" si="16"/>
        <v>0</v>
      </c>
      <c r="F162" s="5">
        <f t="shared" si="17"/>
        <v>0</v>
      </c>
      <c r="G162" s="6">
        <f t="shared" si="18"/>
        <v>-6939000</v>
      </c>
      <c r="H162" s="6">
        <f t="shared" si="19"/>
        <v>-6939000</v>
      </c>
    </row>
    <row r="163" spans="1:8" ht="30.75" x14ac:dyDescent="0.25">
      <c r="A163" s="15" t="s">
        <v>130</v>
      </c>
      <c r="B163" s="22">
        <v>47868136.07</v>
      </c>
      <c r="C163" s="16">
        <v>47868136.07</v>
      </c>
      <c r="D163" s="16">
        <v>9789024.5199999996</v>
      </c>
      <c r="E163" s="4">
        <f t="shared" si="16"/>
        <v>20.449980558434557</v>
      </c>
      <c r="F163" s="5">
        <f t="shared" si="17"/>
        <v>20.449980558434557</v>
      </c>
      <c r="G163" s="6">
        <f t="shared" si="18"/>
        <v>-38079111.549999997</v>
      </c>
      <c r="H163" s="6">
        <f t="shared" si="19"/>
        <v>-38079111.549999997</v>
      </c>
    </row>
    <row r="164" spans="1:8" s="14" customFormat="1" ht="15.75" x14ac:dyDescent="0.25">
      <c r="A164" s="10" t="s">
        <v>131</v>
      </c>
      <c r="B164" s="21">
        <v>846180852.66999996</v>
      </c>
      <c r="C164" s="11">
        <v>846180852.66999996</v>
      </c>
      <c r="D164" s="11">
        <v>251453833.69</v>
      </c>
      <c r="E164" s="4">
        <f t="shared" si="16"/>
        <v>29.716322804584173</v>
      </c>
      <c r="F164" s="5">
        <f t="shared" si="17"/>
        <v>29.716322804584173</v>
      </c>
      <c r="G164" s="6">
        <f t="shared" si="18"/>
        <v>-594727018.98000002</v>
      </c>
      <c r="H164" s="6">
        <f t="shared" si="19"/>
        <v>-594727018.98000002</v>
      </c>
    </row>
    <row r="165" spans="1:8" ht="15.75" x14ac:dyDescent="0.25">
      <c r="A165" s="15" t="s">
        <v>132</v>
      </c>
      <c r="B165" s="22">
        <v>2027000</v>
      </c>
      <c r="C165" s="16">
        <v>2027000</v>
      </c>
      <c r="D165" s="16">
        <v>201400</v>
      </c>
      <c r="E165" s="4">
        <f t="shared" si="16"/>
        <v>9.9358658115441543</v>
      </c>
      <c r="F165" s="5">
        <f t="shared" si="17"/>
        <v>9.9358658115441543</v>
      </c>
      <c r="G165" s="6">
        <f t="shared" si="18"/>
        <v>-1825600</v>
      </c>
      <c r="H165" s="6">
        <f t="shared" si="19"/>
        <v>-1825600</v>
      </c>
    </row>
    <row r="166" spans="1:8" ht="15.75" x14ac:dyDescent="0.25">
      <c r="A166" s="15" t="s">
        <v>133</v>
      </c>
      <c r="B166" s="22">
        <v>5500000</v>
      </c>
      <c r="C166" s="16">
        <v>5500000</v>
      </c>
      <c r="D166" s="16">
        <v>265000</v>
      </c>
      <c r="E166" s="4">
        <f t="shared" si="16"/>
        <v>4.8181818181818183</v>
      </c>
      <c r="F166" s="5">
        <f t="shared" si="17"/>
        <v>4.8181818181818183</v>
      </c>
      <c r="G166" s="6">
        <f t="shared" si="18"/>
        <v>-5235000</v>
      </c>
      <c r="H166" s="6">
        <f t="shared" si="19"/>
        <v>-5235000</v>
      </c>
    </row>
    <row r="167" spans="1:8" ht="15.75" x14ac:dyDescent="0.25">
      <c r="A167" s="15" t="s">
        <v>134</v>
      </c>
      <c r="B167" s="22">
        <v>62966000</v>
      </c>
      <c r="C167" s="16">
        <v>62966000</v>
      </c>
      <c r="D167" s="16">
        <v>6780864.6799999997</v>
      </c>
      <c r="E167" s="4">
        <f t="shared" si="16"/>
        <v>10.769089159228789</v>
      </c>
      <c r="F167" s="5">
        <f t="shared" si="17"/>
        <v>10.769089159228789</v>
      </c>
      <c r="G167" s="6">
        <f t="shared" si="18"/>
        <v>-56185135.32</v>
      </c>
      <c r="H167" s="6">
        <f t="shared" si="19"/>
        <v>-56185135.32</v>
      </c>
    </row>
    <row r="168" spans="1:8" ht="15.75" x14ac:dyDescent="0.25">
      <c r="A168" s="15" t="s">
        <v>135</v>
      </c>
      <c r="B168" s="22">
        <v>771536592.63</v>
      </c>
      <c r="C168" s="16">
        <v>771536592.63</v>
      </c>
      <c r="D168" s="16">
        <v>243790654.88999999</v>
      </c>
      <c r="E168" s="4">
        <f t="shared" si="16"/>
        <v>31.598067702656955</v>
      </c>
      <c r="F168" s="5">
        <f t="shared" si="17"/>
        <v>31.598067702656955</v>
      </c>
      <c r="G168" s="6">
        <f t="shared" si="18"/>
        <v>-527745937.74000001</v>
      </c>
      <c r="H168" s="6">
        <f t="shared" si="19"/>
        <v>-527745937.74000001</v>
      </c>
    </row>
    <row r="169" spans="1:8" ht="15.75" x14ac:dyDescent="0.25">
      <c r="A169" s="15" t="s">
        <v>136</v>
      </c>
      <c r="B169" s="22">
        <v>4151260.04</v>
      </c>
      <c r="C169" s="16">
        <v>4151260.04</v>
      </c>
      <c r="D169" s="16">
        <v>415814.12</v>
      </c>
      <c r="E169" s="4">
        <f t="shared" si="16"/>
        <v>10.016576075537778</v>
      </c>
      <c r="F169" s="5">
        <f t="shared" si="17"/>
        <v>10.016576075537778</v>
      </c>
      <c r="G169" s="6">
        <f t="shared" si="18"/>
        <v>-3735445.92</v>
      </c>
      <c r="H169" s="6">
        <f t="shared" si="19"/>
        <v>-3735445.92</v>
      </c>
    </row>
    <row r="170" spans="1:8" s="14" customFormat="1" ht="15.75" x14ac:dyDescent="0.25">
      <c r="A170" s="10" t="s">
        <v>137</v>
      </c>
      <c r="B170" s="21">
        <v>2527736583.23</v>
      </c>
      <c r="C170" s="11">
        <v>2527640583.23</v>
      </c>
      <c r="D170" s="11">
        <v>441946930.00999999</v>
      </c>
      <c r="E170" s="4">
        <f t="shared" si="16"/>
        <v>17.483899744223745</v>
      </c>
      <c r="F170" s="5">
        <f t="shared" si="17"/>
        <v>17.484563784193107</v>
      </c>
      <c r="G170" s="6">
        <f t="shared" si="18"/>
        <v>-2085789653.22</v>
      </c>
      <c r="H170" s="6">
        <f t="shared" si="19"/>
        <v>-2085693653.22</v>
      </c>
    </row>
    <row r="171" spans="1:8" ht="15.75" x14ac:dyDescent="0.25">
      <c r="A171" s="15" t="s">
        <v>138</v>
      </c>
      <c r="B171" s="22">
        <v>445925412.54000002</v>
      </c>
      <c r="C171" s="16">
        <v>445925412.54000002</v>
      </c>
      <c r="D171" s="16">
        <v>53649532.560000002</v>
      </c>
      <c r="E171" s="4">
        <f t="shared" si="16"/>
        <v>12.031055205939307</v>
      </c>
      <c r="F171" s="5">
        <f t="shared" si="17"/>
        <v>12.031055205939307</v>
      </c>
      <c r="G171" s="6">
        <f t="shared" si="18"/>
        <v>-392275879.98000002</v>
      </c>
      <c r="H171" s="6">
        <f t="shared" si="19"/>
        <v>-392275879.98000002</v>
      </c>
    </row>
    <row r="172" spans="1:8" ht="15.75" x14ac:dyDescent="0.25">
      <c r="A172" s="15" t="s">
        <v>139</v>
      </c>
      <c r="B172" s="22">
        <v>209539500</v>
      </c>
      <c r="C172" s="16">
        <v>209539500</v>
      </c>
      <c r="D172" s="16">
        <v>0</v>
      </c>
      <c r="E172" s="4">
        <f t="shared" si="16"/>
        <v>0</v>
      </c>
      <c r="F172" s="5">
        <f t="shared" si="17"/>
        <v>0</v>
      </c>
      <c r="G172" s="6">
        <f t="shared" si="18"/>
        <v>-209539500</v>
      </c>
      <c r="H172" s="6">
        <f t="shared" si="19"/>
        <v>-209539500</v>
      </c>
    </row>
    <row r="173" spans="1:8" ht="15.75" x14ac:dyDescent="0.25">
      <c r="A173" s="15" t="s">
        <v>140</v>
      </c>
      <c r="B173" s="22">
        <v>1872271670.6900001</v>
      </c>
      <c r="C173" s="16">
        <v>1872175670.6900001</v>
      </c>
      <c r="D173" s="16">
        <v>388297397.44999999</v>
      </c>
      <c r="E173" s="4">
        <f t="shared" si="16"/>
        <v>20.739372577639777</v>
      </c>
      <c r="F173" s="5">
        <f t="shared" si="17"/>
        <v>20.740436035411726</v>
      </c>
      <c r="G173" s="6">
        <f t="shared" si="18"/>
        <v>-1483974273.24</v>
      </c>
      <c r="H173" s="6">
        <f t="shared" si="19"/>
        <v>-1483878273.24</v>
      </c>
    </row>
    <row r="174" spans="1:8" s="14" customFormat="1" ht="15.75" x14ac:dyDescent="0.25">
      <c r="A174" s="10" t="s">
        <v>141</v>
      </c>
      <c r="B174" s="21">
        <v>38932220</v>
      </c>
      <c r="C174" s="11">
        <v>38932220</v>
      </c>
      <c r="D174" s="11">
        <v>31989427.030000001</v>
      </c>
      <c r="E174" s="4">
        <f t="shared" si="16"/>
        <v>82.166973858670275</v>
      </c>
      <c r="F174" s="5">
        <f t="shared" si="17"/>
        <v>82.166973858670275</v>
      </c>
      <c r="G174" s="6">
        <f t="shared" si="18"/>
        <v>-6942792.9699999988</v>
      </c>
      <c r="H174" s="6">
        <f t="shared" si="19"/>
        <v>-6942792.9699999988</v>
      </c>
    </row>
    <row r="175" spans="1:8" ht="15.75" x14ac:dyDescent="0.25">
      <c r="A175" s="15" t="s">
        <v>142</v>
      </c>
      <c r="B175" s="22">
        <v>6015528.0300000003</v>
      </c>
      <c r="C175" s="16">
        <v>6015528.0300000003</v>
      </c>
      <c r="D175" s="16">
        <v>15428.03</v>
      </c>
      <c r="E175" s="4">
        <f t="shared" si="16"/>
        <v>0.25647008746462446</v>
      </c>
      <c r="F175" s="5">
        <f t="shared" si="17"/>
        <v>0.25647008746462446</v>
      </c>
      <c r="G175" s="6">
        <f t="shared" si="18"/>
        <v>-6000100</v>
      </c>
      <c r="H175" s="6">
        <f t="shared" si="19"/>
        <v>-6000100</v>
      </c>
    </row>
    <row r="176" spans="1:8" ht="15.75" x14ac:dyDescent="0.25">
      <c r="A176" s="15" t="s">
        <v>143</v>
      </c>
      <c r="B176" s="22">
        <v>32916691.969999999</v>
      </c>
      <c r="C176" s="16">
        <v>32916691.969999999</v>
      </c>
      <c r="D176" s="16">
        <v>31973999</v>
      </c>
      <c r="E176" s="4">
        <f t="shared" si="16"/>
        <v>97.136124824271036</v>
      </c>
      <c r="F176" s="5">
        <f t="shared" si="17"/>
        <v>97.136124824271036</v>
      </c>
      <c r="G176" s="6">
        <f t="shared" si="18"/>
        <v>-942692.96999999881</v>
      </c>
      <c r="H176" s="6">
        <f t="shared" si="19"/>
        <v>-942692.96999999881</v>
      </c>
    </row>
    <row r="177" spans="1:8" s="14" customFormat="1" ht="15.75" x14ac:dyDescent="0.25">
      <c r="A177" s="10" t="s">
        <v>144</v>
      </c>
      <c r="B177" s="21">
        <v>3641805396.7600002</v>
      </c>
      <c r="C177" s="11">
        <v>3641805396.7600002</v>
      </c>
      <c r="D177" s="11">
        <v>716861689.65999997</v>
      </c>
      <c r="E177" s="4">
        <f t="shared" si="16"/>
        <v>19.684239314318365</v>
      </c>
      <c r="F177" s="5">
        <f t="shared" si="17"/>
        <v>19.684239314318365</v>
      </c>
      <c r="G177" s="6">
        <f t="shared" si="18"/>
        <v>-2924943707.1000004</v>
      </c>
      <c r="H177" s="6">
        <f t="shared" si="19"/>
        <v>-2924943707.1000004</v>
      </c>
    </row>
    <row r="178" spans="1:8" ht="15.75" x14ac:dyDescent="0.25">
      <c r="A178" s="15" t="s">
        <v>145</v>
      </c>
      <c r="B178" s="22">
        <v>1152363074.49</v>
      </c>
      <c r="C178" s="16">
        <v>1152363074.49</v>
      </c>
      <c r="D178" s="16">
        <v>226899017.56999999</v>
      </c>
      <c r="E178" s="4">
        <f t="shared" si="16"/>
        <v>19.689889635731205</v>
      </c>
      <c r="F178" s="5">
        <f t="shared" si="17"/>
        <v>19.689889635731205</v>
      </c>
      <c r="G178" s="6">
        <f t="shared" si="18"/>
        <v>-925464056.92000008</v>
      </c>
      <c r="H178" s="6">
        <f t="shared" si="19"/>
        <v>-925464056.92000008</v>
      </c>
    </row>
    <row r="179" spans="1:8" ht="15.75" x14ac:dyDescent="0.25">
      <c r="A179" s="15" t="s">
        <v>146</v>
      </c>
      <c r="B179" s="22">
        <v>2111103689.0899999</v>
      </c>
      <c r="C179" s="16">
        <v>2111692294.9300001</v>
      </c>
      <c r="D179" s="16">
        <v>430010087.38999999</v>
      </c>
      <c r="E179" s="4">
        <f t="shared" si="16"/>
        <v>20.368970487440038</v>
      </c>
      <c r="F179" s="5">
        <f t="shared" si="17"/>
        <v>20.363292910734152</v>
      </c>
      <c r="G179" s="6">
        <f t="shared" si="18"/>
        <v>-1681093601.6999998</v>
      </c>
      <c r="H179" s="6">
        <f t="shared" si="19"/>
        <v>-1681682207.54</v>
      </c>
    </row>
    <row r="180" spans="1:8" ht="15.75" x14ac:dyDescent="0.25">
      <c r="A180" s="15" t="s">
        <v>147</v>
      </c>
      <c r="B180" s="22">
        <v>280244530.26999998</v>
      </c>
      <c r="C180" s="16">
        <v>280244530.26999998</v>
      </c>
      <c r="D180" s="16">
        <v>44978513.100000001</v>
      </c>
      <c r="E180" s="4">
        <f t="shared" si="16"/>
        <v>16.049738082904138</v>
      </c>
      <c r="F180" s="5">
        <f t="shared" si="17"/>
        <v>16.049738082904138</v>
      </c>
      <c r="G180" s="6">
        <f t="shared" si="18"/>
        <v>-235266017.16999999</v>
      </c>
      <c r="H180" s="6">
        <f t="shared" si="19"/>
        <v>-235266017.16999999</v>
      </c>
    </row>
    <row r="181" spans="1:8" ht="15.75" x14ac:dyDescent="0.25">
      <c r="A181" s="15" t="s">
        <v>148</v>
      </c>
      <c r="B181" s="22">
        <v>29996000</v>
      </c>
      <c r="C181" s="16">
        <v>29996000</v>
      </c>
      <c r="D181" s="16">
        <v>6120000</v>
      </c>
      <c r="E181" s="4">
        <f t="shared" si="16"/>
        <v>20.40272036271503</v>
      </c>
      <c r="F181" s="5">
        <f t="shared" si="17"/>
        <v>20.40272036271503</v>
      </c>
      <c r="G181" s="6">
        <f t="shared" si="18"/>
        <v>-23876000</v>
      </c>
      <c r="H181" s="6">
        <f t="shared" si="19"/>
        <v>-23876000</v>
      </c>
    </row>
    <row r="182" spans="1:8" ht="15.75" x14ac:dyDescent="0.25">
      <c r="A182" s="15" t="s">
        <v>149</v>
      </c>
      <c r="B182" s="22">
        <v>68098102.909999996</v>
      </c>
      <c r="C182" s="16">
        <v>67509497.069999993</v>
      </c>
      <c r="D182" s="16">
        <v>8854271.5999999996</v>
      </c>
      <c r="E182" s="4">
        <f t="shared" si="16"/>
        <v>13.002229462547593</v>
      </c>
      <c r="F182" s="5">
        <f t="shared" si="17"/>
        <v>13.115594078295508</v>
      </c>
      <c r="G182" s="6">
        <f t="shared" si="18"/>
        <v>-59243831.309999995</v>
      </c>
      <c r="H182" s="6">
        <f t="shared" si="19"/>
        <v>-58655225.469999991</v>
      </c>
    </row>
    <row r="183" spans="1:8" s="14" customFormat="1" ht="15.75" x14ac:dyDescent="0.25">
      <c r="A183" s="10" t="s">
        <v>150</v>
      </c>
      <c r="B183" s="21">
        <v>484280533.93000001</v>
      </c>
      <c r="C183" s="11">
        <v>484280533.93000001</v>
      </c>
      <c r="D183" s="11">
        <v>89126199.829999998</v>
      </c>
      <c r="E183" s="4">
        <f t="shared" si="16"/>
        <v>18.403836946888863</v>
      </c>
      <c r="F183" s="5">
        <f t="shared" si="17"/>
        <v>18.403836946888863</v>
      </c>
      <c r="G183" s="6">
        <f t="shared" si="18"/>
        <v>-395154334.10000002</v>
      </c>
      <c r="H183" s="6">
        <f t="shared" si="19"/>
        <v>-395154334.10000002</v>
      </c>
    </row>
    <row r="184" spans="1:8" ht="15.75" x14ac:dyDescent="0.25">
      <c r="A184" s="15" t="s">
        <v>151</v>
      </c>
      <c r="B184" s="22">
        <v>461473278.76999998</v>
      </c>
      <c r="C184" s="16">
        <v>461473278.76999998</v>
      </c>
      <c r="D184" s="16">
        <v>86081403</v>
      </c>
      <c r="E184" s="4">
        <f t="shared" si="16"/>
        <v>18.653605086179496</v>
      </c>
      <c r="F184" s="5">
        <f t="shared" si="17"/>
        <v>18.653605086179496</v>
      </c>
      <c r="G184" s="6">
        <f t="shared" si="18"/>
        <v>-375391875.76999998</v>
      </c>
      <c r="H184" s="6">
        <f t="shared" si="19"/>
        <v>-375391875.76999998</v>
      </c>
    </row>
    <row r="185" spans="1:8" ht="15.75" x14ac:dyDescent="0.25">
      <c r="A185" s="15" t="s">
        <v>152</v>
      </c>
      <c r="B185" s="22">
        <v>22807255.16</v>
      </c>
      <c r="C185" s="16">
        <v>22807255.16</v>
      </c>
      <c r="D185" s="16">
        <v>3044696.83</v>
      </c>
      <c r="E185" s="4">
        <f t="shared" si="16"/>
        <v>13.349685477890713</v>
      </c>
      <c r="F185" s="5">
        <f t="shared" si="17"/>
        <v>13.349685477890713</v>
      </c>
      <c r="G185" s="6">
        <f t="shared" si="18"/>
        <v>-19762558.329999998</v>
      </c>
      <c r="H185" s="6">
        <f t="shared" si="19"/>
        <v>-19762558.329999998</v>
      </c>
    </row>
    <row r="186" spans="1:8" s="14" customFormat="1" ht="15.75" x14ac:dyDescent="0.25">
      <c r="A186" s="10" t="s">
        <v>153</v>
      </c>
      <c r="B186" s="21">
        <v>60174110.399999999</v>
      </c>
      <c r="C186" s="11">
        <v>60174110.399999999</v>
      </c>
      <c r="D186" s="11">
        <v>26106067.859999999</v>
      </c>
      <c r="E186" s="4">
        <f t="shared" si="16"/>
        <v>43.384219037827272</v>
      </c>
      <c r="F186" s="5">
        <f t="shared" si="17"/>
        <v>43.384219037827272</v>
      </c>
      <c r="G186" s="6">
        <f t="shared" si="18"/>
        <v>-34068042.539999999</v>
      </c>
      <c r="H186" s="6">
        <f t="shared" si="19"/>
        <v>-34068042.539999999</v>
      </c>
    </row>
    <row r="187" spans="1:8" ht="15.75" x14ac:dyDescent="0.25">
      <c r="A187" s="15" t="s">
        <v>154</v>
      </c>
      <c r="B187" s="22">
        <v>19500000</v>
      </c>
      <c r="C187" s="16">
        <v>19500000</v>
      </c>
      <c r="D187" s="16">
        <v>3228804.25</v>
      </c>
      <c r="E187" s="4">
        <f t="shared" si="16"/>
        <v>16.557970512820514</v>
      </c>
      <c r="F187" s="5">
        <f t="shared" si="17"/>
        <v>16.557970512820514</v>
      </c>
      <c r="G187" s="6">
        <f t="shared" si="18"/>
        <v>-16271195.75</v>
      </c>
      <c r="H187" s="6">
        <f t="shared" si="19"/>
        <v>-16271195.75</v>
      </c>
    </row>
    <row r="188" spans="1:8" ht="15.75" x14ac:dyDescent="0.25">
      <c r="A188" s="15" t="s">
        <v>155</v>
      </c>
      <c r="B188" s="22">
        <v>40674110.399999999</v>
      </c>
      <c r="C188" s="16">
        <v>40674110.399999999</v>
      </c>
      <c r="D188" s="16">
        <v>22877263.609999999</v>
      </c>
      <c r="E188" s="4">
        <f t="shared" si="16"/>
        <v>56.245270972171035</v>
      </c>
      <c r="F188" s="5">
        <f t="shared" si="17"/>
        <v>56.245270972171035</v>
      </c>
      <c r="G188" s="6">
        <f t="shared" si="18"/>
        <v>-17796846.789999999</v>
      </c>
      <c r="H188" s="6">
        <f t="shared" si="19"/>
        <v>-17796846.789999999</v>
      </c>
    </row>
    <row r="189" spans="1:8" s="14" customFormat="1" ht="15.75" x14ac:dyDescent="0.25">
      <c r="A189" s="10" t="s">
        <v>156</v>
      </c>
      <c r="B189" s="21">
        <v>284428948</v>
      </c>
      <c r="C189" s="11">
        <v>284428948</v>
      </c>
      <c r="D189" s="11">
        <v>54343415.369999997</v>
      </c>
      <c r="E189" s="4">
        <f t="shared" si="16"/>
        <v>19.106147862980528</v>
      </c>
      <c r="F189" s="5">
        <f t="shared" si="17"/>
        <v>19.106147862980528</v>
      </c>
      <c r="G189" s="6">
        <f t="shared" si="18"/>
        <v>-230085532.63</v>
      </c>
      <c r="H189" s="6">
        <f t="shared" si="19"/>
        <v>-230085532.63</v>
      </c>
    </row>
    <row r="190" spans="1:8" ht="15.75" x14ac:dyDescent="0.25">
      <c r="A190" s="15" t="s">
        <v>157</v>
      </c>
      <c r="B190" s="22">
        <v>150294848</v>
      </c>
      <c r="C190" s="16">
        <v>150294848</v>
      </c>
      <c r="D190" s="16">
        <v>26655372.870000001</v>
      </c>
      <c r="E190" s="4">
        <f t="shared" si="16"/>
        <v>17.735386957509018</v>
      </c>
      <c r="F190" s="5">
        <f t="shared" si="17"/>
        <v>17.735386957509018</v>
      </c>
      <c r="G190" s="6">
        <f t="shared" si="18"/>
        <v>-123639475.13</v>
      </c>
      <c r="H190" s="6">
        <f t="shared" si="19"/>
        <v>-123639475.13</v>
      </c>
    </row>
    <row r="191" spans="1:8" ht="15.75" x14ac:dyDescent="0.25">
      <c r="A191" s="15" t="s">
        <v>158</v>
      </c>
      <c r="B191" s="22">
        <v>134134100</v>
      </c>
      <c r="C191" s="16">
        <v>134134100</v>
      </c>
      <c r="D191" s="16">
        <v>27688042.5</v>
      </c>
      <c r="E191" s="4">
        <f t="shared" si="16"/>
        <v>20.64206081824085</v>
      </c>
      <c r="F191" s="5">
        <f t="shared" si="17"/>
        <v>20.64206081824085</v>
      </c>
      <c r="G191" s="6">
        <f t="shared" si="18"/>
        <v>-106446057.5</v>
      </c>
      <c r="H191" s="6">
        <f t="shared" si="19"/>
        <v>-106446057.5</v>
      </c>
    </row>
    <row r="192" spans="1:8" s="14" customFormat="1" ht="15.75" x14ac:dyDescent="0.25">
      <c r="A192" s="10" t="s">
        <v>159</v>
      </c>
      <c r="B192" s="21">
        <v>46100000</v>
      </c>
      <c r="C192" s="11">
        <v>46100000</v>
      </c>
      <c r="D192" s="11">
        <v>6945702.9800000004</v>
      </c>
      <c r="E192" s="4">
        <f t="shared" si="16"/>
        <v>15.066600824295012</v>
      </c>
      <c r="F192" s="5">
        <f t="shared" si="17"/>
        <v>15.066600824295012</v>
      </c>
      <c r="G192" s="6">
        <f t="shared" si="18"/>
        <v>-39154297.019999996</v>
      </c>
      <c r="H192" s="6">
        <f t="shared" si="19"/>
        <v>-39154297.019999996</v>
      </c>
    </row>
    <row r="193" spans="1:8" ht="15.75" x14ac:dyDescent="0.25">
      <c r="A193" s="15" t="s">
        <v>160</v>
      </c>
      <c r="B193" s="22">
        <v>44600000</v>
      </c>
      <c r="C193" s="16">
        <v>44600000</v>
      </c>
      <c r="D193" s="16">
        <v>6945702.9800000004</v>
      </c>
      <c r="E193" s="4">
        <f t="shared" si="16"/>
        <v>15.573325067264577</v>
      </c>
      <c r="F193" s="5">
        <f t="shared" si="17"/>
        <v>15.573325067264577</v>
      </c>
      <c r="G193" s="6">
        <f t="shared" si="18"/>
        <v>-37654297.019999996</v>
      </c>
      <c r="H193" s="6">
        <f t="shared" si="19"/>
        <v>-37654297.019999996</v>
      </c>
    </row>
    <row r="194" spans="1:8" ht="15.75" x14ac:dyDescent="0.25">
      <c r="A194" s="15" t="s">
        <v>161</v>
      </c>
      <c r="B194" s="22">
        <v>1500000</v>
      </c>
      <c r="C194" s="16">
        <v>1500000</v>
      </c>
      <c r="D194" s="16">
        <v>0</v>
      </c>
      <c r="E194" s="4">
        <f t="shared" si="16"/>
        <v>0</v>
      </c>
      <c r="F194" s="5">
        <f t="shared" si="17"/>
        <v>0</v>
      </c>
      <c r="G194" s="6">
        <f t="shared" si="18"/>
        <v>-1500000</v>
      </c>
      <c r="H194" s="6">
        <f t="shared" si="19"/>
        <v>-1500000</v>
      </c>
    </row>
    <row r="195" spans="1:8" s="14" customFormat="1" ht="15.75" x14ac:dyDescent="0.25">
      <c r="A195" s="10" t="s">
        <v>162</v>
      </c>
      <c r="B195" s="21">
        <v>43000</v>
      </c>
      <c r="C195" s="11">
        <v>43000</v>
      </c>
      <c r="D195" s="11">
        <v>0</v>
      </c>
      <c r="E195" s="4">
        <f t="shared" si="16"/>
        <v>0</v>
      </c>
      <c r="F195" s="5">
        <f t="shared" si="17"/>
        <v>0</v>
      </c>
      <c r="G195" s="6">
        <f t="shared" si="18"/>
        <v>-43000</v>
      </c>
      <c r="H195" s="6">
        <f t="shared" si="19"/>
        <v>-43000</v>
      </c>
    </row>
    <row r="196" spans="1:8" ht="15.75" x14ac:dyDescent="0.25">
      <c r="A196" s="15" t="s">
        <v>163</v>
      </c>
      <c r="B196" s="22">
        <v>43000</v>
      </c>
      <c r="C196" s="16">
        <v>43000</v>
      </c>
      <c r="D196" s="16">
        <v>0</v>
      </c>
      <c r="E196" s="4">
        <f t="shared" si="16"/>
        <v>0</v>
      </c>
      <c r="F196" s="5">
        <f t="shared" si="17"/>
        <v>0</v>
      </c>
      <c r="G196" s="6">
        <f t="shared" si="18"/>
        <v>-43000</v>
      </c>
      <c r="H196" s="6">
        <f t="shared" si="19"/>
        <v>-43000</v>
      </c>
    </row>
    <row r="197" spans="1:8" s="14" customFormat="1" ht="16.5" customHeight="1" x14ac:dyDescent="0.25">
      <c r="A197" s="10" t="s">
        <v>118</v>
      </c>
      <c r="B197" s="21">
        <v>8978038319.5200005</v>
      </c>
      <c r="C197" s="11">
        <v>8978038319.5200005</v>
      </c>
      <c r="D197" s="11">
        <v>1805437863.27</v>
      </c>
      <c r="E197" s="4">
        <f t="shared" si="16"/>
        <v>20.109491617390706</v>
      </c>
      <c r="F197" s="5">
        <f t="shared" si="17"/>
        <v>20.109491617390706</v>
      </c>
      <c r="G197" s="6">
        <f t="shared" si="18"/>
        <v>-7172600456.25</v>
      </c>
      <c r="H197" s="6">
        <f t="shared" si="19"/>
        <v>-7172600456.25</v>
      </c>
    </row>
    <row r="198" spans="1:8" x14ac:dyDescent="0.2">
      <c r="A198" s="25" t="s">
        <v>201</v>
      </c>
      <c r="B198" s="24"/>
      <c r="C198" s="24"/>
      <c r="D198" s="24"/>
      <c r="E198" s="24"/>
      <c r="F198" s="24"/>
      <c r="G198" s="24"/>
      <c r="H198" s="24"/>
    </row>
    <row r="199" spans="1:8" ht="15.75" x14ac:dyDescent="0.25">
      <c r="A199" s="26" t="s">
        <v>202</v>
      </c>
      <c r="B199" s="21">
        <v>4168212000</v>
      </c>
      <c r="C199" s="21">
        <v>4168212000</v>
      </c>
      <c r="D199" s="21">
        <v>739560000</v>
      </c>
      <c r="E199" s="4">
        <f t="shared" ref="E199" si="20">SUM(D199/B199)*100</f>
        <v>17.742859528258158</v>
      </c>
      <c r="F199" s="5">
        <f t="shared" ref="F199" si="21">SUM(D199/C199)*100</f>
        <v>17.742859528258158</v>
      </c>
      <c r="G199" s="6">
        <f t="shared" ref="G199" si="22">SUM(D199-B199)</f>
        <v>-3428652000</v>
      </c>
      <c r="H199" s="6">
        <f t="shared" ref="H199" si="23">SUM(D199-C199)</f>
        <v>-3428652000</v>
      </c>
    </row>
    <row r="200" spans="1:8" s="29" customFormat="1" x14ac:dyDescent="0.25">
      <c r="B200" s="28"/>
      <c r="C200" s="28"/>
      <c r="D200" s="28"/>
      <c r="E200" s="28"/>
      <c r="F200" s="28"/>
      <c r="G200" s="28"/>
      <c r="H200" s="28"/>
    </row>
    <row r="201" spans="1:8" x14ac:dyDescent="0.2">
      <c r="A201" s="27" t="s">
        <v>204</v>
      </c>
      <c r="B201" s="9" t="s">
        <v>203</v>
      </c>
    </row>
  </sheetData>
  <mergeCells count="16">
    <mergeCell ref="M5:N5"/>
    <mergeCell ref="A7:H7"/>
    <mergeCell ref="A8:H8"/>
    <mergeCell ref="F5:H5"/>
    <mergeCell ref="F2:H2"/>
    <mergeCell ref="M2:O2"/>
    <mergeCell ref="F3:H3"/>
    <mergeCell ref="M3:O3"/>
    <mergeCell ref="F4:G4"/>
    <mergeCell ref="M4:N4"/>
    <mergeCell ref="G10:H10"/>
    <mergeCell ref="A10:A11"/>
    <mergeCell ref="B10:B11"/>
    <mergeCell ref="C10:C11"/>
    <mergeCell ref="D10:D11"/>
    <mergeCell ref="E10:F10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кв.2026г</vt:lpstr>
      <vt:lpstr>'1 кв.2026г'!Область_печати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Ирина Адольфовна Горохова</cp:lastModifiedBy>
  <cp:lastPrinted>2026-04-23T08:32:57Z</cp:lastPrinted>
  <dcterms:created xsi:type="dcterms:W3CDTF">2026-04-08T12:26:19Z</dcterms:created>
  <dcterms:modified xsi:type="dcterms:W3CDTF">2026-04-23T13:43:45Z</dcterms:modified>
</cp:coreProperties>
</file>